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ieva_bukovska_daba_gov_lv/Documents/REstore DAP/REstore aktivitates/A5 Inventory and database/"/>
    </mc:Choice>
  </mc:AlternateContent>
  <xr:revisionPtr revIDLastSave="0" documentId="8_{454C17F0-B283-4DDF-B4C0-C044CA8EC446}" xr6:coauthVersionLast="36" xr6:coauthVersionMax="36" xr10:uidLastSave="{00000000-0000-0000-0000-000000000000}"/>
  <bookViews>
    <workbookView xWindow="0" yWindow="0" windowWidth="24000" windowHeight="9255" xr2:uid="{00000000-000D-0000-FFFF-FFFF00000000}"/>
  </bookViews>
  <sheets>
    <sheet name="Silava II" sheetId="7" r:id="rId1"/>
    <sheet name="Sheet1" sheetId="8" r:id="rId2"/>
  </sheets>
  <definedNames>
    <definedName name="_xlnm._FilterDatabase" localSheetId="0" hidden="1">'Silava II'!$A$5:$AW$186</definedName>
    <definedName name="_xlnm.Print_Area" localSheetId="0">'Silava II'!$A$1:$AP$194</definedName>
  </definedNames>
  <calcPr calcId="162913"/>
</workbook>
</file>

<file path=xl/calcChain.xml><?xml version="1.0" encoding="utf-8"?>
<calcChain xmlns="http://schemas.openxmlformats.org/spreadsheetml/2006/main">
  <c r="W16" i="8" l="1"/>
  <c r="W15" i="8"/>
  <c r="W14" i="8"/>
  <c r="W13" i="8"/>
  <c r="W12" i="8"/>
  <c r="W11" i="8"/>
  <c r="W10" i="8"/>
  <c r="W9" i="8"/>
  <c r="W8" i="8"/>
  <c r="W7" i="8"/>
  <c r="X8" i="7" l="1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X140" i="7"/>
  <c r="X141" i="7"/>
  <c r="X142" i="7"/>
  <c r="X143" i="7"/>
  <c r="X144" i="7"/>
  <c r="X145" i="7"/>
  <c r="X146" i="7"/>
  <c r="X147" i="7"/>
  <c r="X148" i="7"/>
  <c r="X149" i="7"/>
  <c r="X150" i="7"/>
  <c r="X151" i="7"/>
  <c r="X152" i="7"/>
  <c r="X153" i="7"/>
  <c r="X154" i="7"/>
  <c r="X155" i="7"/>
  <c r="X156" i="7"/>
  <c r="X157" i="7"/>
  <c r="X158" i="7"/>
  <c r="X159" i="7"/>
  <c r="X160" i="7"/>
  <c r="X161" i="7"/>
  <c r="X162" i="7"/>
  <c r="X163" i="7"/>
  <c r="X164" i="7"/>
  <c r="X165" i="7"/>
  <c r="X166" i="7"/>
  <c r="X167" i="7"/>
  <c r="X168" i="7"/>
  <c r="X169" i="7"/>
  <c r="X170" i="7"/>
  <c r="X171" i="7"/>
  <c r="X172" i="7"/>
  <c r="X173" i="7"/>
  <c r="X174" i="7"/>
  <c r="X175" i="7"/>
  <c r="X176" i="7"/>
  <c r="X177" i="7"/>
  <c r="X178" i="7"/>
  <c r="X179" i="7"/>
  <c r="X180" i="7"/>
  <c r="X181" i="7"/>
  <c r="X182" i="7"/>
  <c r="X183" i="7"/>
  <c r="X184" i="7"/>
  <c r="X185" i="7"/>
  <c r="X7" i="7"/>
  <c r="X6" i="7"/>
  <c r="U186" i="7" l="1"/>
  <c r="V186" i="7"/>
  <c r="W186" i="7"/>
  <c r="T186" i="7"/>
  <c r="Y186" i="7" l="1"/>
  <c r="R186" i="7" l="1"/>
  <c r="S186" i="7"/>
  <c r="Q186" i="7"/>
  <c r="X186" i="7"/>
  <c r="P186" i="7"/>
  <c r="W187" i="7" l="1"/>
</calcChain>
</file>

<file path=xl/sharedStrings.xml><?xml version="1.0" encoding="utf-8"?>
<sst xmlns="http://schemas.openxmlformats.org/spreadsheetml/2006/main" count="2785" uniqueCount="1052">
  <si>
    <t>Briģu tīrelis</t>
  </si>
  <si>
    <t>Vilku tīrelis</t>
  </si>
  <si>
    <t>Nr.kūdras fondā</t>
  </si>
  <si>
    <t>Lielstaldātu purvs</t>
  </si>
  <si>
    <t>Skuju tīrelis</t>
  </si>
  <si>
    <t>Vecsalienas</t>
  </si>
  <si>
    <t>Ķīrupes</t>
  </si>
  <si>
    <t>Gaveitišķu</t>
  </si>
  <si>
    <t>Tīrlauks</t>
  </si>
  <si>
    <t>Tīrmales</t>
  </si>
  <si>
    <t>Ploču</t>
  </si>
  <si>
    <t>Durbes</t>
  </si>
  <si>
    <t>Ladušu</t>
  </si>
  <si>
    <t>Upatnieku</t>
  </si>
  <si>
    <t>Lielsalas</t>
  </si>
  <si>
    <t>Bērzu</t>
  </si>
  <si>
    <t>Piltenes</t>
  </si>
  <si>
    <t>Sīļu</t>
  </si>
  <si>
    <t>Novads</t>
  </si>
  <si>
    <t>Palta (Tīreļa)</t>
  </si>
  <si>
    <t>Līgotņu</t>
  </si>
  <si>
    <t>Toļļu</t>
  </si>
  <si>
    <t>Uzkules (Branda)</t>
  </si>
  <si>
    <t>Ozolmuižas</t>
  </si>
  <si>
    <t>Augstais</t>
  </si>
  <si>
    <t>Govju</t>
  </si>
  <si>
    <t>Lielais</t>
  </si>
  <si>
    <t>Kliņķu</t>
  </si>
  <si>
    <t>Pētermuižas</t>
  </si>
  <si>
    <t>Mazais Tīrelis</t>
  </si>
  <si>
    <t>Raganu</t>
  </si>
  <si>
    <t>Zaikavas</t>
  </si>
  <si>
    <t>Sārnates</t>
  </si>
  <si>
    <t>Polīšu</t>
  </si>
  <si>
    <t>Slamstu</t>
  </si>
  <si>
    <t>Taudejāņu</t>
  </si>
  <si>
    <t>Pagasts</t>
  </si>
  <si>
    <t>Attālums līdz tuvākajai apdzīvotai vietai, km</t>
  </si>
  <si>
    <t>Vasenieku</t>
  </si>
  <si>
    <t>Airīšu/Senmāču/u.c.</t>
  </si>
  <si>
    <t>Aizkraukles (Aklais)</t>
  </si>
  <si>
    <t>Baltmuižas</t>
  </si>
  <si>
    <t>Bieriņu</t>
  </si>
  <si>
    <t>Bitenieku</t>
  </si>
  <si>
    <t>Borovkas</t>
  </si>
  <si>
    <t>Brīvpurvs</t>
  </si>
  <si>
    <t>Bukšu</t>
  </si>
  <si>
    <t>Burkšu/Ižuņu</t>
  </si>
  <si>
    <t>Būdas-Vistuļu</t>
  </si>
  <si>
    <t>Cepļa</t>
  </si>
  <si>
    <t>Čābļu leja</t>
  </si>
  <si>
    <t>Černostjes</t>
  </si>
  <si>
    <t>Dižais Veiķenieku</t>
  </si>
  <si>
    <t>Drabiņu</t>
  </si>
  <si>
    <t>Dzelves/Kroņa</t>
  </si>
  <si>
    <t>Dzilnu</t>
  </si>
  <si>
    <t>Eģenieku</t>
  </si>
  <si>
    <t>Eipuru/Pēterupes</t>
  </si>
  <si>
    <t>Elles</t>
  </si>
  <si>
    <t>Ezera/Ciskādu I</t>
  </si>
  <si>
    <t>Ērgļu</t>
  </si>
  <si>
    <t>Frišmaņa</t>
  </si>
  <si>
    <t>Galenieku/Lakstīgala</t>
  </si>
  <si>
    <t>Gargrodes</t>
  </si>
  <si>
    <t>Gaujaslīču/Kaudzīšu</t>
  </si>
  <si>
    <t>Gāgu</t>
  </si>
  <si>
    <t>Geidas</t>
  </si>
  <si>
    <t>Gerlaku</t>
  </si>
  <si>
    <t>Getliņu</t>
  </si>
  <si>
    <t>Grēperi/Kūdraiņi</t>
  </si>
  <si>
    <t>Jaunauču I</t>
  </si>
  <si>
    <t>Kačoru</t>
  </si>
  <si>
    <t>Kaigu</t>
  </si>
  <si>
    <t>Kaķīšu</t>
  </si>
  <si>
    <t>Kalna</t>
  </si>
  <si>
    <t>Kalnsalas/Beržovkas</t>
  </si>
  <si>
    <t>Kalšu</t>
  </si>
  <si>
    <t>Kardes/Ošiņu</t>
  </si>
  <si>
    <t>Karkuļu</t>
  </si>
  <si>
    <t>Klaškinu/Kājiņu</t>
  </si>
  <si>
    <t>Kņavu/Kņovu</t>
  </si>
  <si>
    <t>Ķeizaru</t>
  </si>
  <si>
    <t>Ķēviešu</t>
  </si>
  <si>
    <t>Ķiguļu</t>
  </si>
  <si>
    <t>Ķikšu</t>
  </si>
  <si>
    <t>Ķirbas-Tīreļa</t>
  </si>
  <si>
    <t>Ķirmenieku-Bruzilu</t>
  </si>
  <si>
    <t>Ķirmenieku-Dadžu</t>
  </si>
  <si>
    <t>Ķoniņu</t>
  </si>
  <si>
    <t>Lagažu/Šņitku</t>
  </si>
  <si>
    <t>Lamzenes</t>
  </si>
  <si>
    <t>Laugas</t>
  </si>
  <si>
    <t>Laugu/Laugas</t>
  </si>
  <si>
    <t>Lauķu</t>
  </si>
  <si>
    <t>Lejas dambji</t>
  </si>
  <si>
    <t>Lesiņu</t>
  </si>
  <si>
    <t>Lestenes-Ēnavas</t>
  </si>
  <si>
    <t>Lielais Aknīstes</t>
  </si>
  <si>
    <t>Lielais II/Zažēnu/Mujānu</t>
  </si>
  <si>
    <t>Lielais Mārku/Ušuru</t>
  </si>
  <si>
    <t>Lielas IV/Makuļu/Droņu</t>
  </si>
  <si>
    <t>Lunkiču</t>
  </si>
  <si>
    <t>Lutinānu</t>
  </si>
  <si>
    <t>Maitiņu</t>
  </si>
  <si>
    <t>Mazais Veiķenieku</t>
  </si>
  <si>
    <t>Mežkauliņi/Kalēju</t>
  </si>
  <si>
    <t>Mšarina/Maišeļu</t>
  </si>
  <si>
    <t>Naudiševas/Naudaskal</t>
  </si>
  <si>
    <t>Nidas</t>
  </si>
  <si>
    <t>Nīcgales</t>
  </si>
  <si>
    <t>Olgas</t>
  </si>
  <si>
    <t>Olutovas</t>
  </si>
  <si>
    <t>Ozolēnu</t>
  </si>
  <si>
    <t>Ozolmuižas/Bambišku</t>
  </si>
  <si>
    <t>Ozolu</t>
  </si>
  <si>
    <t>Palšu</t>
  </si>
  <si>
    <t>Pertsalas/Kvītaines</t>
  </si>
  <si>
    <t>Plaudīšu/Degļovas</t>
  </si>
  <si>
    <t>Pliča/Pirtes</t>
  </si>
  <si>
    <t>Pokšānu</t>
  </si>
  <si>
    <t>Praviņu</t>
  </si>
  <si>
    <t>RAU (kūdras fabrika)</t>
  </si>
  <si>
    <t>Rekšņu</t>
  </si>
  <si>
    <t>Rinkas</t>
  </si>
  <si>
    <t>Robežnieku/Purmaļu</t>
  </si>
  <si>
    <t>Rūjas</t>
  </si>
  <si>
    <t>Salenieku</t>
  </si>
  <si>
    <t>Sapatas</t>
  </si>
  <si>
    <t>Saukas</t>
  </si>
  <si>
    <t>Sārāju/Pūņu</t>
  </si>
  <si>
    <t>Sedas tīrelis</t>
  </si>
  <si>
    <t>Sedaskalna</t>
  </si>
  <si>
    <t>Seķu</t>
  </si>
  <si>
    <t>Siguldas/Silguldas</t>
  </si>
  <si>
    <t>Skrebeļu-Skrūzmaņu</t>
  </si>
  <si>
    <t>Skrundas</t>
  </si>
  <si>
    <t>Skuķu</t>
  </si>
  <si>
    <t>Slēperu</t>
  </si>
  <si>
    <t>Slobodas II</t>
  </si>
  <si>
    <t>Slokas</t>
  </si>
  <si>
    <t>Spundiņu</t>
  </si>
  <si>
    <t>Stružānu</t>
  </si>
  <si>
    <t>Sūnekļa</t>
  </si>
  <si>
    <t>Taures</t>
  </si>
  <si>
    <t>Tēvgāršas/Puikules</t>
  </si>
  <si>
    <t>Tilcēnu</t>
  </si>
  <si>
    <t>Tīlikas/Tecēnu</t>
  </si>
  <si>
    <t>Tīrais</t>
  </si>
  <si>
    <t>Tīreļa</t>
  </si>
  <si>
    <t>Torfa II</t>
  </si>
  <si>
    <t>Torfa kalna/Salaspil</t>
  </si>
  <si>
    <t>Umuļu</t>
  </si>
  <si>
    <t>Vaivadu</t>
  </si>
  <si>
    <t>Valgales/Mačiņu</t>
  </si>
  <si>
    <t>Valles</t>
  </si>
  <si>
    <t>Vānes/StulbaisKalves</t>
  </si>
  <si>
    <t>Vārves (Buļļu, Pūņu)</t>
  </si>
  <si>
    <t>Vējiņu</t>
  </si>
  <si>
    <t>Vilīšu</t>
  </si>
  <si>
    <t>Viļānu</t>
  </si>
  <si>
    <t>Vizbuļu/Valgundes</t>
  </si>
  <si>
    <t>Zaķu</t>
  </si>
  <si>
    <t>Zaļais Raganu</t>
  </si>
  <si>
    <t>Zemdegu</t>
  </si>
  <si>
    <t>Zilais I</t>
  </si>
  <si>
    <t>Zosu</t>
  </si>
  <si>
    <t>Žagatu-Skušnovas</t>
  </si>
  <si>
    <t>Žļaugu</t>
  </si>
  <si>
    <t>Nr.p.k.</t>
  </si>
  <si>
    <t>Rāķa/Dzelves</t>
  </si>
  <si>
    <t>Lielais-Ērģļu</t>
  </si>
  <si>
    <t>Lielais Unguru</t>
  </si>
  <si>
    <t>Baideļu</t>
  </si>
  <si>
    <t>Talsu</t>
  </si>
  <si>
    <t>Ventspils</t>
  </si>
  <si>
    <t>Kuldīgas</t>
  </si>
  <si>
    <t>Saldus</t>
  </si>
  <si>
    <t>Brocēnu</t>
  </si>
  <si>
    <t>Tukuma</t>
  </si>
  <si>
    <t>Aizputes</t>
  </si>
  <si>
    <t>Grobiņas</t>
  </si>
  <si>
    <t>Rucavas</t>
  </si>
  <si>
    <t>Vaiņodes</t>
  </si>
  <si>
    <t>Engures</t>
  </si>
  <si>
    <t>Jūrmala</t>
  </si>
  <si>
    <t>Jelgavas</t>
  </si>
  <si>
    <t>Mārupes</t>
  </si>
  <si>
    <t>Iecavas</t>
  </si>
  <si>
    <t>Bauskas</t>
  </si>
  <si>
    <t>Vecumnieku</t>
  </si>
  <si>
    <t>Jaunjelgavas</t>
  </si>
  <si>
    <t>Aknīstes</t>
  </si>
  <si>
    <t>Salas</t>
  </si>
  <si>
    <t>Viesītes</t>
  </si>
  <si>
    <t>Krustpils</t>
  </si>
  <si>
    <t>Līvanu</t>
  </si>
  <si>
    <t>Madonas</t>
  </si>
  <si>
    <t>Gulbenes</t>
  </si>
  <si>
    <t>Ķeguma</t>
  </si>
  <si>
    <t>Lielvārdes</t>
  </si>
  <si>
    <t>Ogres</t>
  </si>
  <si>
    <t>Daugavpils</t>
  </si>
  <si>
    <t>Krāslavas</t>
  </si>
  <si>
    <t>Rēzeknes</t>
  </si>
  <si>
    <t>Ludzas</t>
  </si>
  <si>
    <t>Ciblas</t>
  </si>
  <si>
    <t>Kārsavas</t>
  </si>
  <si>
    <t>Balvu</t>
  </si>
  <si>
    <t>Viļakas</t>
  </si>
  <si>
    <t>Alūksnes</t>
  </si>
  <si>
    <t>Valkas</t>
  </si>
  <si>
    <t>Strenču</t>
  </si>
  <si>
    <t>Naukšēnu</t>
  </si>
  <si>
    <t>Rūjienas</t>
  </si>
  <si>
    <t>Burtnieku</t>
  </si>
  <si>
    <t>Kocēnu</t>
  </si>
  <si>
    <t>Alojas</t>
  </si>
  <si>
    <t>Limbažu</t>
  </si>
  <si>
    <t>Priekuļu</t>
  </si>
  <si>
    <t>Siguldas</t>
  </si>
  <si>
    <t>Sējas</t>
  </si>
  <si>
    <t>Pārgaujas</t>
  </si>
  <si>
    <t>Mālpils</t>
  </si>
  <si>
    <t>Ropažu</t>
  </si>
  <si>
    <t>Salaspils</t>
  </si>
  <si>
    <t>Dundagas</t>
  </si>
  <si>
    <t>Apes</t>
  </si>
  <si>
    <t>Salaspils pilsēta</t>
  </si>
  <si>
    <t>Ķekavas</t>
  </si>
  <si>
    <t>Uzņēmums, kam izsniegta licence</t>
  </si>
  <si>
    <t>SIA "ZIBU Ventspils"</t>
  </si>
  <si>
    <t>11132</t>
  </si>
  <si>
    <t>530</t>
  </si>
  <si>
    <t>10373</t>
  </si>
  <si>
    <t>701</t>
  </si>
  <si>
    <t>SIA "Baloži &amp; Ko"</t>
  </si>
  <si>
    <t>SIA "B-PEAT"</t>
  </si>
  <si>
    <t>SIA "Pindstrup Latvia", SIA "RUDA"</t>
  </si>
  <si>
    <t>SIA "Saldus meliorācija"</t>
  </si>
  <si>
    <t>SIA "Pindstrup Latvia"</t>
  </si>
  <si>
    <t>734, 740</t>
  </si>
  <si>
    <t>SIA "Ēnavas"</t>
  </si>
  <si>
    <t>Andrejs Ritenis</t>
  </si>
  <si>
    <t>SIA "COMPAQPEAT"</t>
  </si>
  <si>
    <t>441, 442</t>
  </si>
  <si>
    <t>SIA "COMPAQPEAT"
SIA "ALBEL"
SIA "Zeme un lietošana"
SIA "Meliorators - 3"</t>
  </si>
  <si>
    <t>SIA "LTL"</t>
  </si>
  <si>
    <t>SIA "BaltiQflora"</t>
  </si>
  <si>
    <t>SIA "Laflora"</t>
  </si>
  <si>
    <t>SIA "Svētvalde"
SIA "Laflora"</t>
  </si>
  <si>
    <t>SIA "Florabalt"</t>
  </si>
  <si>
    <t>AS "Olaines kūdra"
z/s "Dardedzes-1"</t>
  </si>
  <si>
    <t>AS "Baloži"</t>
  </si>
  <si>
    <t>SIA "PAGANELS"</t>
  </si>
  <si>
    <t>AS "Misas kūdra"</t>
  </si>
  <si>
    <t>SIA "Galenieki"</t>
  </si>
  <si>
    <t>SIA "Florabalt SIA"</t>
  </si>
  <si>
    <t>12047</t>
  </si>
  <si>
    <t>957</t>
  </si>
  <si>
    <t>12059</t>
  </si>
  <si>
    <t>960</t>
  </si>
  <si>
    <t>SIA "NORDTORF"</t>
  </si>
  <si>
    <t>16828</t>
  </si>
  <si>
    <t>3807</t>
  </si>
  <si>
    <t>16850</t>
  </si>
  <si>
    <t>3822</t>
  </si>
  <si>
    <t>16821</t>
  </si>
  <si>
    <t>2261</t>
  </si>
  <si>
    <t>SIA "Gargrode"</t>
  </si>
  <si>
    <t>SIA "Kūdras enerģija"</t>
  </si>
  <si>
    <t>16827</t>
  </si>
  <si>
    <t>3645</t>
  </si>
  <si>
    <t>AS "Līvānu kūdra"</t>
  </si>
  <si>
    <t>SIA "Bērtne"</t>
  </si>
  <si>
    <t>16858</t>
  </si>
  <si>
    <t>3646</t>
  </si>
  <si>
    <t>16830</t>
  </si>
  <si>
    <t>3662</t>
  </si>
  <si>
    <t xml:space="preserve"> </t>
  </si>
  <si>
    <t>3665</t>
  </si>
  <si>
    <t>SIA "KVINTTORF"</t>
  </si>
  <si>
    <t>SIA "Līvānu kūdras fabrika"</t>
  </si>
  <si>
    <t>SIA "RD Kūdra"</t>
  </si>
  <si>
    <t>4216</t>
  </si>
  <si>
    <t>16238</t>
  </si>
  <si>
    <t>4185</t>
  </si>
  <si>
    <t>AS "Stružānu kūdras fabrika"</t>
  </si>
  <si>
    <t>16825</t>
  </si>
  <si>
    <t>15482</t>
  </si>
  <si>
    <t>3368</t>
  </si>
  <si>
    <t>SIA "Saukas kūdra"</t>
  </si>
  <si>
    <t>SIA "CESVAINES KŪDRA"</t>
  </si>
  <si>
    <t>AS "Seda"</t>
  </si>
  <si>
    <t>SIA "ELDORA"</t>
  </si>
  <si>
    <t>16805</t>
  </si>
  <si>
    <t>2096</t>
  </si>
  <si>
    <t>16804</t>
  </si>
  <si>
    <t>2049</t>
  </si>
  <si>
    <t>16829</t>
  </si>
  <si>
    <t>4808</t>
  </si>
  <si>
    <t>SIA "Kūdra"</t>
  </si>
  <si>
    <t>SIA "Nordtorf"</t>
  </si>
  <si>
    <t>SIA "Meliors Krauja"</t>
  </si>
  <si>
    <t>14258</t>
  </si>
  <si>
    <t>3861</t>
  </si>
  <si>
    <t>16803</t>
  </si>
  <si>
    <t>SIA "Peat Export LLC"</t>
  </si>
  <si>
    <t>12197</t>
  </si>
  <si>
    <t>5037</t>
  </si>
  <si>
    <t>12119</t>
  </si>
  <si>
    <t>4995</t>
  </si>
  <si>
    <t>SIA "RT Būve"</t>
  </si>
  <si>
    <t>16826</t>
  </si>
  <si>
    <t>4005</t>
  </si>
  <si>
    <t>16856</t>
  </si>
  <si>
    <t xml:space="preserve"> 3138</t>
  </si>
  <si>
    <t>SIA "BalviFlora"</t>
  </si>
  <si>
    <t>16823</t>
  </si>
  <si>
    <t>3057</t>
  </si>
  <si>
    <t>3095</t>
  </si>
  <si>
    <t>SIA "Kaudžu purvs"</t>
  </si>
  <si>
    <t>Jevgēnijs Metlāns
SIA "Vaidens"</t>
  </si>
  <si>
    <t>SIA "Sapata"</t>
  </si>
  <si>
    <t>SIA "Blue Montain Peat" ("Klasman-Deilmann Latvia")</t>
  </si>
  <si>
    <t>16817</t>
  </si>
  <si>
    <t>1466</t>
  </si>
  <si>
    <t>SIA "Klasmann-Deilmann Latvia"</t>
  </si>
  <si>
    <t>16839</t>
  </si>
  <si>
    <t>1121</t>
  </si>
  <si>
    <t>16840</t>
  </si>
  <si>
    <t>1114</t>
  </si>
  <si>
    <t>16809</t>
  </si>
  <si>
    <t>1155</t>
  </si>
  <si>
    <t>16812</t>
  </si>
  <si>
    <t>1097</t>
  </si>
  <si>
    <t>AS "Seda"
SIA "Lauga"</t>
  </si>
  <si>
    <t>16860</t>
  </si>
  <si>
    <t>1141</t>
  </si>
  <si>
    <t>16811</t>
  </si>
  <si>
    <t>1187</t>
  </si>
  <si>
    <t>SIA "AHO"</t>
  </si>
  <si>
    <t>SIA "LAUGA"</t>
  </si>
  <si>
    <t>16676</t>
  </si>
  <si>
    <t>1889;1890</t>
  </si>
  <si>
    <t>SIA "Airīšu purvs"
SIA "Compaqpeat"</t>
  </si>
  <si>
    <t>16653</t>
  </si>
  <si>
    <t>1827</t>
  </si>
  <si>
    <t>SIA "EV Serviss"</t>
  </si>
  <si>
    <t>16597</t>
  </si>
  <si>
    <t>1612</t>
  </si>
  <si>
    <t>1883</t>
  </si>
  <si>
    <t>SIA "Pabažu kūdra"</t>
  </si>
  <si>
    <t>16807</t>
  </si>
  <si>
    <t>2660</t>
  </si>
  <si>
    <t>SIA "Unguri"</t>
  </si>
  <si>
    <t>SIA "MOKURA-EUROPE"</t>
  </si>
  <si>
    <t>16833</t>
  </si>
  <si>
    <t>114</t>
  </si>
  <si>
    <t>16831</t>
  </si>
  <si>
    <t>189</t>
  </si>
  <si>
    <t>10347</t>
  </si>
  <si>
    <t>655</t>
  </si>
  <si>
    <t>16832</t>
  </si>
  <si>
    <t>175</t>
  </si>
  <si>
    <t>SIA "ĒNAVAS"</t>
  </si>
  <si>
    <t>SIA "Talsu meliorators"</t>
  </si>
  <si>
    <t>Z/S "Brīvzemnieki"</t>
  </si>
  <si>
    <t>16716</t>
  </si>
  <si>
    <t>1671</t>
  </si>
  <si>
    <t>SIA "FLORABALT"</t>
  </si>
  <si>
    <t>16841</t>
  </si>
  <si>
    <t>2902</t>
  </si>
  <si>
    <t>SIA "Very Berry"</t>
  </si>
  <si>
    <t>Privāts</t>
  </si>
  <si>
    <t>Pašvaldība</t>
  </si>
  <si>
    <t>A</t>
  </si>
  <si>
    <t>Z</t>
  </si>
  <si>
    <t xml:space="preserve">Z </t>
  </si>
  <si>
    <t>J</t>
  </si>
  <si>
    <t xml:space="preserve">A </t>
  </si>
  <si>
    <t>P</t>
  </si>
  <si>
    <t>679;682;684</t>
  </si>
  <si>
    <t>671,672,697,698,699,700</t>
  </si>
  <si>
    <t>890, 919</t>
  </si>
  <si>
    <t>nav</t>
  </si>
  <si>
    <t>3302, 3304</t>
  </si>
  <si>
    <t>5691, 5712</t>
  </si>
  <si>
    <t>5588, 5503</t>
  </si>
  <si>
    <t>817, 818</t>
  </si>
  <si>
    <t>Morēnas mālsmilts un smilšmāls, Kūdra</t>
  </si>
  <si>
    <t>Kūdra</t>
  </si>
  <si>
    <t>Smilts</t>
  </si>
  <si>
    <t>Morēnas mālsmilts un smilšmāls</t>
  </si>
  <si>
    <t>Smilts-grants</t>
  </si>
  <si>
    <t>Māls</t>
  </si>
  <si>
    <t>Smilts-grants ar oļiem</t>
  </si>
  <si>
    <t>Smilts, Morēnas mālsmilts un smilšmāls</t>
  </si>
  <si>
    <t>Māls, smilts</t>
  </si>
  <si>
    <t>Aleirīts, sapropelis, māls</t>
  </si>
  <si>
    <t>Māls, Smilts</t>
  </si>
  <si>
    <t>Teiļupe</t>
  </si>
  <si>
    <t>Nav</t>
  </si>
  <si>
    <t>Purva grāvis</t>
  </si>
  <si>
    <t>Daugavas-Misas kanāls</t>
  </si>
  <si>
    <t>Nr.74, -</t>
  </si>
  <si>
    <t>Dienviddusēja</t>
  </si>
  <si>
    <t>Ķēšupe</t>
  </si>
  <si>
    <t>Mārupīte</t>
  </si>
  <si>
    <t>Nereta</t>
  </si>
  <si>
    <t>Vecsaules strauts</t>
  </si>
  <si>
    <t>Vecsaules strauts un Kūdras grāvis</t>
  </si>
  <si>
    <t>Rūja, Maiģe un Oļa</t>
  </si>
  <si>
    <t>Bērzaune</t>
  </si>
  <si>
    <t>Ezers</t>
  </si>
  <si>
    <t>Ķilupe</t>
  </si>
  <si>
    <t>Cena un Dzilnupe</t>
  </si>
  <si>
    <t>N - 41, Neriņa</t>
  </si>
  <si>
    <t>Gosupe</t>
  </si>
  <si>
    <t>Misa</t>
  </si>
  <si>
    <t>Liska</t>
  </si>
  <si>
    <t>Ponakse</t>
  </si>
  <si>
    <t>Vecbērze</t>
  </si>
  <si>
    <t>Odze, Nereta</t>
  </si>
  <si>
    <t>Trumpe</t>
  </si>
  <si>
    <t>Ežurga</t>
  </si>
  <si>
    <t>Dzedrupe</t>
  </si>
  <si>
    <t>Veldze</t>
  </si>
  <si>
    <t>Pēterupe</t>
  </si>
  <si>
    <t>Nabe</t>
  </si>
  <si>
    <t>Leičupe</t>
  </si>
  <si>
    <t>Iecava</t>
  </si>
  <si>
    <t>Lielupe</t>
  </si>
  <si>
    <t>Dolīte</t>
  </si>
  <si>
    <t>Apozole</t>
  </si>
  <si>
    <t>Piestiņa</t>
  </si>
  <si>
    <t>Palsa</t>
  </si>
  <si>
    <t>Poguļanka</t>
  </si>
  <si>
    <t>Naša</t>
  </si>
  <si>
    <t>Kamalda</t>
  </si>
  <si>
    <t>Kalupe</t>
  </si>
  <si>
    <t>Piķurga</t>
  </si>
  <si>
    <t>Dabiņš</t>
  </si>
  <si>
    <t>Lobe, Kārtiņa</t>
  </si>
  <si>
    <t>-</t>
  </si>
  <si>
    <t>Melderupīte</t>
  </si>
  <si>
    <t>Babraunīca</t>
  </si>
  <si>
    <t>Ķerupīte</t>
  </si>
  <si>
    <t>Ziblas strauts</t>
  </si>
  <si>
    <t>Dakterišķe</t>
  </si>
  <si>
    <t>Mazā Jugla</t>
  </si>
  <si>
    <t>Strautiņu grāvis</t>
  </si>
  <si>
    <t>Gaspaža</t>
  </si>
  <si>
    <t>Spierga</t>
  </si>
  <si>
    <t>Pedele</t>
  </si>
  <si>
    <t>Jāņupīte</t>
  </si>
  <si>
    <t>Liepkalnu strauts</t>
  </si>
  <si>
    <t>Jēčupe, Līgupe</t>
  </si>
  <si>
    <t>Abrupe</t>
  </si>
  <si>
    <t>Suste</t>
  </si>
  <si>
    <t>Joņupe</t>
  </si>
  <si>
    <t>Ēķinupe</t>
  </si>
  <si>
    <t>Križutu strauts</t>
  </si>
  <si>
    <t>Vecpededze, Bolupe un Aiviekste</t>
  </si>
  <si>
    <t>Kažu grāvis</t>
  </si>
  <si>
    <t>Lamžu purva grāvis</t>
  </si>
  <si>
    <t>Inčupīte un Egļupe</t>
  </si>
  <si>
    <t>Sumata</t>
  </si>
  <si>
    <t>Vīksniņa un Misa</t>
  </si>
  <si>
    <t>Maiļupīte</t>
  </si>
  <si>
    <t>Abava, Bikstupe un Abaviņa, Šķiltu strauts un Auziņu grāvis</t>
  </si>
  <si>
    <t>Melnupe</t>
  </si>
  <si>
    <t>Gobas strauts</t>
  </si>
  <si>
    <t>Briede, Paktene (Pededze), Zilūžu grāvis</t>
  </si>
  <si>
    <t>Ušurupe</t>
  </si>
  <si>
    <t>Dīķis, Ezers</t>
  </si>
  <si>
    <t>Ārupīte</t>
  </si>
  <si>
    <t>Briede</t>
  </si>
  <si>
    <t>Raķupe</t>
  </si>
  <si>
    <t>Rātes upīte</t>
  </si>
  <si>
    <t>Mēmele</t>
  </si>
  <si>
    <t>Supenka</t>
  </si>
  <si>
    <t>Ūdenskrātuve</t>
  </si>
  <si>
    <t>Krimelde</t>
  </si>
  <si>
    <t>Dzirnavupīte</t>
  </si>
  <si>
    <t>Mārupīte, Neriņa, Ostvalda kanāls, Tīturga</t>
  </si>
  <si>
    <t>M-9 Rosica</t>
  </si>
  <si>
    <t>Žaugupe</t>
  </si>
  <si>
    <t>Paurupes-Līgupes kanāls</t>
  </si>
  <si>
    <t>Krieviņgrāvis un Morozas grāvis</t>
  </si>
  <si>
    <t>Kira</t>
  </si>
  <si>
    <t>Urga un 37-K</t>
  </si>
  <si>
    <t>Iģes N-9</t>
  </si>
  <si>
    <t>Jaunive</t>
  </si>
  <si>
    <t>Rudupe</t>
  </si>
  <si>
    <t>Puļķupīte</t>
  </si>
  <si>
    <t>Nereta un Zilupeite</t>
  </si>
  <si>
    <t>Nr. 3</t>
  </si>
  <si>
    <t>Alokste</t>
  </si>
  <si>
    <t>Čodorānu upe</t>
  </si>
  <si>
    <t>Grapste</t>
  </si>
  <si>
    <t>Ālande</t>
  </si>
  <si>
    <t>Augusteņa</t>
  </si>
  <si>
    <t>N-18</t>
  </si>
  <si>
    <t>Dubna</t>
  </si>
  <si>
    <t>Zilupe</t>
  </si>
  <si>
    <t>Iesala, Lūdiņupe</t>
  </si>
  <si>
    <t>Muldu-Pilpju grāvis</t>
  </si>
  <si>
    <t>Dīķis</t>
  </si>
  <si>
    <t>Bērzene</t>
  </si>
  <si>
    <t>Palmute</t>
  </si>
  <si>
    <t>Kazupe</t>
  </si>
  <si>
    <t>Vecates novadgrāvis</t>
  </si>
  <si>
    <t>Vasija</t>
  </si>
  <si>
    <t>Grīva</t>
  </si>
  <si>
    <t>Vičaka</t>
  </si>
  <si>
    <t>Seda, Strenčupīte un Seda</t>
  </si>
  <si>
    <t>Seda</t>
  </si>
  <si>
    <t>Duntes strauts (Jaunzemju grāvis) un Mazupīte</t>
  </si>
  <si>
    <t>Saidupe, Igrīve</t>
  </si>
  <si>
    <t>Sīļupe</t>
  </si>
  <si>
    <t>Garūdene</t>
  </si>
  <si>
    <t>Kuja</t>
  </si>
  <si>
    <t>Bārta</t>
  </si>
  <si>
    <t>Hapaka grāvis</t>
  </si>
  <si>
    <t>Pušica</t>
  </si>
  <si>
    <t>Nabagupe</t>
  </si>
  <si>
    <t>Slocene</t>
  </si>
  <si>
    <t>Moziča</t>
  </si>
  <si>
    <t>Zalvīte</t>
  </si>
  <si>
    <t>Vadžupe</t>
  </si>
  <si>
    <t>Iģes N-9, Iļģe</t>
  </si>
  <si>
    <t>Stinku strauts</t>
  </si>
  <si>
    <t>Rūja</t>
  </si>
  <si>
    <t>Viesīte</t>
  </si>
  <si>
    <t>Blīdene</t>
  </si>
  <si>
    <t>Ēnava</t>
  </si>
  <si>
    <t>Daugava</t>
  </si>
  <si>
    <t>Rinda</t>
  </si>
  <si>
    <t>N-24, Augšdonava</t>
  </si>
  <si>
    <t>Stende, -</t>
  </si>
  <si>
    <t>Valgale un Briežupe</t>
  </si>
  <si>
    <t>Vārves strauts</t>
  </si>
  <si>
    <t>Tartaciņa M-1</t>
  </si>
  <si>
    <t>Pormale</t>
  </si>
  <si>
    <t>Taļķe</t>
  </si>
  <si>
    <t>Malta</t>
  </si>
  <si>
    <t>Spaļupe</t>
  </si>
  <si>
    <t>Smirdgrāvis</t>
  </si>
  <si>
    <t>Zirņu grāvis</t>
  </si>
  <si>
    <t>Taudejāņu strauts</t>
  </si>
  <si>
    <t>Teresaine</t>
  </si>
  <si>
    <t>Urdziņa</t>
  </si>
  <si>
    <t>Aizkraukles, Kokneses</t>
  </si>
  <si>
    <t>aizkraukles, Kokneses</t>
  </si>
  <si>
    <t>Preiļu, Vārkavas</t>
  </si>
  <si>
    <t>Aknīstes, Ilūkstes</t>
  </si>
  <si>
    <t>Gārsenes, Prodes</t>
  </si>
  <si>
    <t>Laidzes</t>
  </si>
  <si>
    <t>Vīpes</t>
  </si>
  <si>
    <t>Dāviņu</t>
  </si>
  <si>
    <t>Atašienes</t>
  </si>
  <si>
    <t>Vecsaules</t>
  </si>
  <si>
    <t>Jeru</t>
  </si>
  <si>
    <t>Variešu</t>
  </si>
  <si>
    <t>Skaistas</t>
  </si>
  <si>
    <t>Rembates</t>
  </si>
  <si>
    <t>Babītes, Mārupes, Olaines</t>
  </si>
  <si>
    <t>Babītes, Mārupes, Olaines pagasts</t>
  </si>
  <si>
    <t>AS "Olaines kūdra", SIA "Florabalt"</t>
  </si>
  <si>
    <t>Mārupes, Olaines</t>
  </si>
  <si>
    <t>Lejasciema</t>
  </si>
  <si>
    <t>Bārbeles</t>
  </si>
  <si>
    <t>Feimaņu</t>
  </si>
  <si>
    <t>Lutriņu</t>
  </si>
  <si>
    <t>Kalnciema, Valgundes</t>
  </si>
  <si>
    <t>Kūku, Vīpes</t>
  </si>
  <si>
    <t>Durbes, Priekules</t>
  </si>
  <si>
    <t>Bunkas, Durbes, Tadaiķu</t>
  </si>
  <si>
    <t>Kalnciema, Līvbērzes, Valgundes</t>
  </si>
  <si>
    <t>Codes, Dāviņu</t>
  </si>
  <si>
    <t>Ķūļciema</t>
  </si>
  <si>
    <t>Kabiles</t>
  </si>
  <si>
    <t>Straupes</t>
  </si>
  <si>
    <t>Silmalas</t>
  </si>
  <si>
    <t>Kūku, Mežāres</t>
  </si>
  <si>
    <t>Kalupes, Maļinovas, Vaboles</t>
  </si>
  <si>
    <t>Beverīnas, Strenču</t>
  </si>
  <si>
    <t>Plāņu, Trikātas</t>
  </si>
  <si>
    <t>Rankas</t>
  </si>
  <si>
    <t>Salienas</t>
  </si>
  <si>
    <t>Zirņu</t>
  </si>
  <si>
    <t>Plāņu</t>
  </si>
  <si>
    <t>Rožupes</t>
  </si>
  <si>
    <t>Lēdmanes</t>
  </si>
  <si>
    <t>Kalnciema, Līvbērzes</t>
  </si>
  <si>
    <t>Babītes, Jelgavas, Tukuma</t>
  </si>
  <si>
    <t>Džūkstes, Salas, Slampes, Valgundes</t>
  </si>
  <si>
    <t>Gaujienas</t>
  </si>
  <si>
    <t>Goliševas</t>
  </si>
  <si>
    <t>Sērenes</t>
  </si>
  <si>
    <t>Rencēnu</t>
  </si>
  <si>
    <t>Liepnas, Mālupes</t>
  </si>
  <si>
    <t>Dunikas, Rucavas</t>
  </si>
  <si>
    <t>SIA "Ziegler Rucava", SIA "Compaqpeat"</t>
  </si>
  <si>
    <t>Līksnas, Vaboles</t>
  </si>
  <si>
    <t>Stalbes</t>
  </si>
  <si>
    <t>Kursīšu</t>
  </si>
  <si>
    <t>Valmieras</t>
  </si>
  <si>
    <t>Griškānu</t>
  </si>
  <si>
    <t>Lubānas, Rugāju</t>
  </si>
  <si>
    <t>Indrānu, Lazdukalna</t>
  </si>
  <si>
    <t>Inčukalna, Siguldas</t>
  </si>
  <si>
    <t>Allažu, Inčukalna</t>
  </si>
  <si>
    <t>Krimuldas, Limbažu</t>
  </si>
  <si>
    <t>Lēdurgas, Vidrižu</t>
  </si>
  <si>
    <t>Zvārtavas</t>
  </si>
  <si>
    <t>Jaunpils, Tukuma</t>
  </si>
  <si>
    <t>Jaunpils, Lestenes</t>
  </si>
  <si>
    <t>Dikļu, Zilākalna</t>
  </si>
  <si>
    <t>AS "Seda", SIA "Ušuru kūdra"</t>
  </si>
  <si>
    <t>Daukstu, Līgo</t>
  </si>
  <si>
    <t>Raiskuma, Straupes</t>
  </si>
  <si>
    <t>Burtnieku, Valmieras</t>
  </si>
  <si>
    <t>Zeltiņu</t>
  </si>
  <si>
    <t>Pāles</t>
  </si>
  <si>
    <t>Valdgales</t>
  </si>
  <si>
    <t xml:space="preserve">Brunavas </t>
  </si>
  <si>
    <t>Briežuciema</t>
  </si>
  <si>
    <t>Smārdes</t>
  </si>
  <si>
    <t>Virbu</t>
  </si>
  <si>
    <t>Ķekavas, Mārupes, Olaines, Rīgas</t>
  </si>
  <si>
    <t>Baložu, Rīgas pilsētas, Ķekavas, Mārupes, Olaines pagasts</t>
  </si>
  <si>
    <t>AS "Olaines kūdra", AS "Baloži"</t>
  </si>
  <si>
    <t>Lubānas, Madonas</t>
  </si>
  <si>
    <t>Dzelzavas, Indrānu</t>
  </si>
  <si>
    <t>Rendas, Rumbas</t>
  </si>
  <si>
    <t>Ērgļu, Vecpiebalgas</t>
  </si>
  <si>
    <t>Jumurdas, Kaives</t>
  </si>
  <si>
    <t>Robežnieku</t>
  </si>
  <si>
    <t>Medņevas</t>
  </si>
  <si>
    <t>Lauberes</t>
  </si>
  <si>
    <t>Dikļu</t>
  </si>
  <si>
    <t>Jersikas, Rožupes</t>
  </si>
  <si>
    <t>Aizputes, Lažas</t>
  </si>
  <si>
    <t>Grobiņas, Pāvilostas</t>
  </si>
  <si>
    <t>Medzes, Vērgales</t>
  </si>
  <si>
    <t>Kalupes, Vaboles</t>
  </si>
  <si>
    <t>Rožupes, Turku</t>
  </si>
  <si>
    <t>Alojas, Kocēnu, Limbažu</t>
  </si>
  <si>
    <t>Brīvzemnieku, Dikļu, Katvaru</t>
  </si>
  <si>
    <t>Privāts, Pašvaldība</t>
  </si>
  <si>
    <t>Bārtas</t>
  </si>
  <si>
    <t>Blontu</t>
  </si>
  <si>
    <t>Rumbas</t>
  </si>
  <si>
    <t>Slampes</t>
  </si>
  <si>
    <t xml:space="preserve">Atašienes </t>
  </si>
  <si>
    <t>Briģu</t>
  </si>
  <si>
    <t>Liepas, Mārsnēnu</t>
  </si>
  <si>
    <t>Jūrkalnes, Ziru</t>
  </si>
  <si>
    <t>Strenču, Valkas</t>
  </si>
  <si>
    <t>Jērcēnu, Plāņu, Sedas, Valkas</t>
  </si>
  <si>
    <t>Limbažu, Salacgrīvas</t>
  </si>
  <si>
    <t>Liepupes, Skultes</t>
  </si>
  <si>
    <t>Sēmes, Zentenes</t>
  </si>
  <si>
    <t>Skrundas pilsēta, Rudbāržu, Skrundas pagasts</t>
  </si>
  <si>
    <t>Daugmales</t>
  </si>
  <si>
    <t>Vilpulkas</t>
  </si>
  <si>
    <t>Litenes</t>
  </si>
  <si>
    <t>Vecates</t>
  </si>
  <si>
    <t>Barkavas</t>
  </si>
  <si>
    <t>Ārlavas</t>
  </si>
  <si>
    <t>Dzelzavas, Sarkaņu</t>
  </si>
  <si>
    <t>Cieceres, Gaiķu</t>
  </si>
  <si>
    <t>Dricānu, Nautrēnu, Stružānu</t>
  </si>
  <si>
    <t>Alsungas, Ventspils</t>
  </si>
  <si>
    <t>Alsungas, Jūrkalnes</t>
  </si>
  <si>
    <t>Ances, Popes</t>
  </si>
  <si>
    <t>Ģibuļu, Valdgales</t>
  </si>
  <si>
    <t>Jaunsātu</t>
  </si>
  <si>
    <t>Lendžu</t>
  </si>
  <si>
    <t>Brīvzemnieku</t>
  </si>
  <si>
    <t>Ķoņu</t>
  </si>
  <si>
    <t>Seces</t>
  </si>
  <si>
    <t>Remtes</t>
  </si>
  <si>
    <t xml:space="preserve">Padures </t>
  </si>
  <si>
    <t>Viļķenes</t>
  </si>
  <si>
    <t xml:space="preserve">Jaunlutriņu </t>
  </si>
  <si>
    <t>Indras</t>
  </si>
  <si>
    <t>Kandavas, Kuldīgas, Saldus</t>
  </si>
  <si>
    <t>Kabiles, Šķēdes, Vānes</t>
  </si>
  <si>
    <t>Dricānu, Gaigalavas</t>
  </si>
  <si>
    <t>Puzes</t>
  </si>
  <si>
    <t>Vārves</t>
  </si>
  <si>
    <t>Jaunlutriņu</t>
  </si>
  <si>
    <t>Valgundes</t>
  </si>
  <si>
    <t>Maltas</t>
  </si>
  <si>
    <t>Vilces</t>
  </si>
  <si>
    <t>Vērēmu</t>
  </si>
  <si>
    <t>Suntažu</t>
  </si>
  <si>
    <t>Pušas</t>
  </si>
  <si>
    <t>Dunikas</t>
  </si>
  <si>
    <t>ZEMGALU PURVS</t>
  </si>
  <si>
    <t>TALSU PAUGURAINE</t>
  </si>
  <si>
    <t>STIKLU PURVI</t>
  </si>
  <si>
    <t>UZAVA</t>
  </si>
  <si>
    <t>SARNATES PURVS</t>
  </si>
  <si>
    <t>ALSUNGAS MEZI</t>
  </si>
  <si>
    <t>KLANU PURVS</t>
  </si>
  <si>
    <t>VENTAS IELEJA</t>
  </si>
  <si>
    <t>ABAVAS SENLEJA</t>
  </si>
  <si>
    <t>MATKULES MEZI</t>
  </si>
  <si>
    <t>SATINU DIKI</t>
  </si>
  <si>
    <t>PAVARU ATSEGUMI</t>
  </si>
  <si>
    <t>BALTEZERA PURVS</t>
  </si>
  <si>
    <t>DULBJU ACS PURVS</t>
  </si>
  <si>
    <t>RIESTA -DZUKSTENES PURVS</t>
  </si>
  <si>
    <t>TUMES MEZI</t>
  </si>
  <si>
    <t>TEBRAS OZOLU MEZI</t>
  </si>
  <si>
    <t>MEDZE</t>
  </si>
  <si>
    <t>GAVIEZES AMULI</t>
  </si>
  <si>
    <t>BRIENAMAIS PURVS</t>
  </si>
  <si>
    <t>KIRBAS PURVS</t>
  </si>
  <si>
    <t>PAPE</t>
  </si>
  <si>
    <t>NIGRANDES MEZI</t>
  </si>
  <si>
    <t>SKRUNDAS ZIVJU DIKI</t>
  </si>
  <si>
    <t>VENTAS UN SKERVELA IELEJA</t>
  </si>
  <si>
    <t>KEMERU NACIONALAIS PARKS</t>
  </si>
  <si>
    <t>KALNCIEMA PLAVAS</t>
  </si>
  <si>
    <t>KAIGU PURVS</t>
  </si>
  <si>
    <t>CENAS TIRELIS</t>
  </si>
  <si>
    <t>MELNA EZERA PURVS</t>
  </si>
  <si>
    <t>DOLESSALA</t>
  </si>
  <si>
    <t>BEBERBEKI</t>
  </si>
  <si>
    <t>BAUSKA</t>
  </si>
  <si>
    <t>KLAGATU PURVS</t>
  </si>
  <si>
    <t>ZALEZERA PURVS</t>
  </si>
  <si>
    <t>VAVERES EZERS</t>
  </si>
  <si>
    <t>SERZU TIRELIS</t>
  </si>
  <si>
    <t>KULSENU AVOTS</t>
  </si>
  <si>
    <t>PANEMUNES MEZI</t>
  </si>
  <si>
    <t>KORKULU SAUSGULTNE UN PAZEMES UPE</t>
  </si>
  <si>
    <t>ELLITES PURVS</t>
  </si>
  <si>
    <t>BALTMUIZAS PURVS</t>
  </si>
  <si>
    <t>GARGRODES PURVS</t>
  </si>
  <si>
    <t>SAUKA</t>
  </si>
  <si>
    <t>AIZKRAUKLES PURVI UN MEZI</t>
  </si>
  <si>
    <t>SILABEBRU EZERS</t>
  </si>
  <si>
    <t>LAUKEZERS</t>
  </si>
  <si>
    <t>EIDUKU PURVS</t>
  </si>
  <si>
    <t>TEICU DABAS REZERVATS</t>
  </si>
  <si>
    <t>GAINU PURVS</t>
  </si>
  <si>
    <t>DUBNAS PALIENE</t>
  </si>
  <si>
    <t>LIELAIS PELECARES PURVS</t>
  </si>
  <si>
    <t>LUBANA MITRAJS</t>
  </si>
  <si>
    <t>KAPU EZERS</t>
  </si>
  <si>
    <t>KUJA</t>
  </si>
  <si>
    <t>LIELAIS MARKU PURVS</t>
  </si>
  <si>
    <t>OGRES IELEJA</t>
  </si>
  <si>
    <t>LIELIE KANGARI</t>
  </si>
  <si>
    <t>DIMANTU MEZS</t>
  </si>
  <si>
    <t>DVIETES PALIENE</t>
  </si>
  <si>
    <t>TIRAS SUNAS PURVS</t>
  </si>
  <si>
    <t>AUGSDAUGAVA</t>
  </si>
  <si>
    <t>ASUNES EZERI</t>
  </si>
  <si>
    <t>OJATU EZERS</t>
  </si>
  <si>
    <t>RAZNA</t>
  </si>
  <si>
    <t>NICGALU MEZI</t>
  </si>
  <si>
    <t>GULBJU UN PLATPIROVAS PURVS</t>
  </si>
  <si>
    <t>KREICU PURVS</t>
  </si>
  <si>
    <t>ORLOVAS (ERGLU) PURVS</t>
  </si>
  <si>
    <t>STOMPAKU PURVI</t>
  </si>
  <si>
    <t>ZEPU MEZS</t>
  </si>
  <si>
    <t>KUPRAVAS LIEPU AUDZE</t>
  </si>
  <si>
    <t>SOFIKALNA MEZI</t>
  </si>
  <si>
    <t>BERZU PURVS</t>
  </si>
  <si>
    <t>MEZOLE</t>
  </si>
  <si>
    <t>ZIEMELGAUJA</t>
  </si>
  <si>
    <t>SEDAS PURVS</t>
  </si>
  <si>
    <t>BURGAS PLAVAS</t>
  </si>
  <si>
    <t>KARKU PURVS</t>
  </si>
  <si>
    <t>RUJAS PALIENE</t>
  </si>
  <si>
    <t>SALACAS IELEJA</t>
  </si>
  <si>
    <t>ZILAISKALNS</t>
  </si>
  <si>
    <t>VIKVENU PURVS</t>
  </si>
  <si>
    <t>AUGSTROZE</t>
  </si>
  <si>
    <t>GAUJAS NACIONALAIS PARKS</t>
  </si>
  <si>
    <t>NIEDRAJU-PILKAS PURVS</t>
  </si>
  <si>
    <t>DUNEZERS</t>
  </si>
  <si>
    <t>DZILEZERS UN RIEBEZERS</t>
  </si>
  <si>
    <t>LAUGAS PURVS</t>
  </si>
  <si>
    <t>DZELVES - KRONA PURVS</t>
  </si>
  <si>
    <t>MAZIE KANGARI</t>
  </si>
  <si>
    <t>ELLES PURVS</t>
  </si>
  <si>
    <t>PALSU PURVS</t>
  </si>
  <si>
    <t>GARKALNES MEZI</t>
  </si>
  <si>
    <t>SVETES PALIENE</t>
  </si>
  <si>
    <t>ADAMOVAS EZERS</t>
  </si>
  <si>
    <t>ENGURES EZERS</t>
  </si>
  <si>
    <t>LIELUPES GRIVAS PLAVAS</t>
  </si>
  <si>
    <t>DIZKALNI UN KALKUPES IELEJA</t>
  </si>
  <si>
    <t>GAUJIENAS PURVAINIE MEZI</t>
  </si>
  <si>
    <t>TERVETE</t>
  </si>
  <si>
    <t>KAUCERS</t>
  </si>
  <si>
    <t>ZAGADU KALNI</t>
  </si>
  <si>
    <t>UNGURPILS MEZI</t>
  </si>
  <si>
    <t>OLERU PURVS</t>
  </si>
  <si>
    <t>NICAS IVJU AUDZE</t>
  </si>
  <si>
    <t xml:space="preserve">Dabas aizsardzības teritorijas  </t>
  </si>
  <si>
    <t>P127</t>
  </si>
  <si>
    <t>P125</t>
  </si>
  <si>
    <t>A10</t>
  </si>
  <si>
    <t>P108</t>
  </si>
  <si>
    <t>P111</t>
  </si>
  <si>
    <t>P124</t>
  </si>
  <si>
    <t>P120</t>
  </si>
  <si>
    <t>P121</t>
  </si>
  <si>
    <t>A9</t>
  </si>
  <si>
    <t>Pret kuru  autoceļu mērīts</t>
  </si>
  <si>
    <t>P109</t>
  </si>
  <si>
    <t>P104</t>
  </si>
  <si>
    <t>C004</t>
  </si>
  <si>
    <t>P112</t>
  </si>
  <si>
    <t>P113</t>
  </si>
  <si>
    <t>A11</t>
  </si>
  <si>
    <t>P106</t>
  </si>
  <si>
    <t>P107</t>
  </si>
  <si>
    <t>P98</t>
  </si>
  <si>
    <t>C-127</t>
  </si>
  <si>
    <t>P99</t>
  </si>
  <si>
    <t>C5</t>
  </si>
  <si>
    <t>A8</t>
  </si>
  <si>
    <t>A5</t>
  </si>
  <si>
    <t>P132</t>
  </si>
  <si>
    <t>P85</t>
  </si>
  <si>
    <t>P92</t>
  </si>
  <si>
    <t>P88</t>
  </si>
  <si>
    <t>P89</t>
  </si>
  <si>
    <t>P87</t>
  </si>
  <si>
    <t>P73</t>
  </si>
  <si>
    <t>A7</t>
  </si>
  <si>
    <t>P76</t>
  </si>
  <si>
    <t>P86</t>
  </si>
  <si>
    <t>P75</t>
  </si>
  <si>
    <t>P80</t>
  </si>
  <si>
    <t>A6</t>
  </si>
  <si>
    <t>A12</t>
  </si>
  <si>
    <t>P62</t>
  </si>
  <si>
    <t>P63</t>
  </si>
  <si>
    <t>P58</t>
  </si>
  <si>
    <t>P59</t>
  </si>
  <si>
    <t>P84</t>
  </si>
  <si>
    <t>P83</t>
  </si>
  <si>
    <t>P37</t>
  </si>
  <si>
    <t>P8</t>
  </si>
  <si>
    <t>P4</t>
  </si>
  <si>
    <t>P74</t>
  </si>
  <si>
    <t>A13</t>
  </si>
  <si>
    <t>P61</t>
  </si>
  <si>
    <t>P57</t>
  </si>
  <si>
    <t>P52</t>
  </si>
  <si>
    <t>P49</t>
  </si>
  <si>
    <t>P50</t>
  </si>
  <si>
    <t>P36</t>
  </si>
  <si>
    <t>P48</t>
  </si>
  <si>
    <t>P45</t>
  </si>
  <si>
    <t>P47</t>
  </si>
  <si>
    <t>P35</t>
  </si>
  <si>
    <t>P41</t>
  </si>
  <si>
    <t>P27</t>
  </si>
  <si>
    <t>P33</t>
  </si>
  <si>
    <t>P23</t>
  </si>
  <si>
    <t>P24</t>
  </si>
  <si>
    <t>P25</t>
  </si>
  <si>
    <t>P26</t>
  </si>
  <si>
    <t>A3</t>
  </si>
  <si>
    <t>P17</t>
  </si>
  <si>
    <t>P22</t>
  </si>
  <si>
    <t>P21</t>
  </si>
  <si>
    <t>P16</t>
  </si>
  <si>
    <t>P11</t>
  </si>
  <si>
    <t>P13</t>
  </si>
  <si>
    <t>P15</t>
  </si>
  <si>
    <t>P20</t>
  </si>
  <si>
    <t>P12</t>
  </si>
  <si>
    <t>P53</t>
  </si>
  <si>
    <t>P9</t>
  </si>
  <si>
    <t>P6</t>
  </si>
  <si>
    <t>P10</t>
  </si>
  <si>
    <t>P14</t>
  </si>
  <si>
    <t>P64</t>
  </si>
  <si>
    <t>P69</t>
  </si>
  <si>
    <t>P128</t>
  </si>
  <si>
    <t>A4</t>
  </si>
  <si>
    <t>P126</t>
  </si>
  <si>
    <t>A15</t>
  </si>
  <si>
    <t>A2</t>
  </si>
  <si>
    <t>P95</t>
  </si>
  <si>
    <t>P34</t>
  </si>
  <si>
    <t>Tuvākie ceļi</t>
  </si>
  <si>
    <t>Valts</t>
  </si>
  <si>
    <t>Valsts, privāts</t>
  </si>
  <si>
    <t xml:space="preserve">Valsts  </t>
  </si>
  <si>
    <t>Valsts</t>
  </si>
  <si>
    <t>Privāts, valsts</t>
  </si>
  <si>
    <t>Valsats</t>
  </si>
  <si>
    <t>Atslodzes ūdensobjekts</t>
  </si>
  <si>
    <t xml:space="preserve">Lambārtes </t>
  </si>
  <si>
    <t>Strēļu-Ēgeru</t>
  </si>
  <si>
    <r>
      <t>Pleces</t>
    </r>
    <r>
      <rPr>
        <b/>
        <sz val="10"/>
        <color rgb="FFFF0000"/>
        <rFont val="Arial"/>
        <family val="2"/>
        <charset val="186"/>
      </rPr>
      <t xml:space="preserve"> *</t>
    </r>
  </si>
  <si>
    <r>
      <t>Lādzēnu tīrelis</t>
    </r>
    <r>
      <rPr>
        <b/>
        <sz val="10"/>
        <color rgb="FFFF0000"/>
        <rFont val="Arial"/>
        <family val="2"/>
        <charset val="186"/>
      </rPr>
      <t xml:space="preserve"> *</t>
    </r>
  </si>
  <si>
    <t>Fiziska/juridiska</t>
  </si>
  <si>
    <t>Juridiska</t>
  </si>
  <si>
    <t>Valsts / fiziska</t>
  </si>
  <si>
    <t>Juriska / valsts</t>
  </si>
  <si>
    <t>Juridiska / fiziska</t>
  </si>
  <si>
    <t xml:space="preserve">Fiziska  </t>
  </si>
  <si>
    <t>Valsts / pašvaldība</t>
  </si>
  <si>
    <t>Fiziska</t>
  </si>
  <si>
    <t>Fiziska / valsts</t>
  </si>
  <si>
    <t>Valsts / juridiska</t>
  </si>
  <si>
    <t>Fiziska / juridiska</t>
  </si>
  <si>
    <t>Fiziska/valsts/jurid</t>
  </si>
  <si>
    <t>Fiziska / ārvalstnieks</t>
  </si>
  <si>
    <t>Pašvaldība / valsts / fiziska</t>
  </si>
  <si>
    <t>Fiziska / pašvaldība</t>
  </si>
  <si>
    <t>Juridiska / valsts</t>
  </si>
  <si>
    <t>Pašvaldība / juridiska</t>
  </si>
  <si>
    <t>Pašvaldība / fiziska</t>
  </si>
  <si>
    <t>Fiziska/ juridiska/ valsts</t>
  </si>
  <si>
    <t>Purva tips</t>
  </si>
  <si>
    <t>Nogulumi zem kūdras</t>
  </si>
  <si>
    <t>mālsmilts, smilts</t>
  </si>
  <si>
    <t>Smilts-grants ar oļiem, mālsmilts</t>
  </si>
  <si>
    <t xml:space="preserve">mālsmilts, </t>
  </si>
  <si>
    <t xml:space="preserve">sapropelis, saldūdens kaļķis, smilts </t>
  </si>
  <si>
    <t xml:space="preserve"> Smilts-grants ar oļiem</t>
  </si>
  <si>
    <t>māls</t>
  </si>
  <si>
    <t>morēnas smilšmāls</t>
  </si>
  <si>
    <t>māls, morēmnas smilšmāsl</t>
  </si>
  <si>
    <t>māls, morēnas smilšmāls</t>
  </si>
  <si>
    <t>smilts, smilšains māls</t>
  </si>
  <si>
    <t>smilts</t>
  </si>
  <si>
    <t>morēnas mālsmilts, smilts</t>
  </si>
  <si>
    <t xml:space="preserve"> smilts, morēnas mālsmilts</t>
  </si>
  <si>
    <t>smilts, grants</t>
  </si>
  <si>
    <t>glaciolimnisks māls</t>
  </si>
  <si>
    <t xml:space="preserve">Smilts, morēnas mālsmilts </t>
  </si>
  <si>
    <t>smilts, mālaina smilts</t>
  </si>
  <si>
    <t>māls, smilšmāls</t>
  </si>
  <si>
    <t>smilts, mālsmilts</t>
  </si>
  <si>
    <t>smilts, morēnas mālsmilts</t>
  </si>
  <si>
    <t>sapropelis, māls, smilšmāls</t>
  </si>
  <si>
    <t>smilts ar granti un oļiem</t>
  </si>
  <si>
    <t>māls, smilšains māls</t>
  </si>
  <si>
    <t>smilts, mālaisna smilts</t>
  </si>
  <si>
    <t>smitts, mālaina smilts</t>
  </si>
  <si>
    <t>sapropelis, māls</t>
  </si>
  <si>
    <t>māls, smilts</t>
  </si>
  <si>
    <t xml:space="preserve"> Smilts</t>
  </si>
  <si>
    <t>mālaina smilts, smilts</t>
  </si>
  <si>
    <t>smilts, aleirīts</t>
  </si>
  <si>
    <t>Smilts, sapropelis, kūdra</t>
  </si>
  <si>
    <t>māls, mālaina smilts</t>
  </si>
  <si>
    <t>smilts, aleirīti</t>
  </si>
  <si>
    <t>aleirīts, mālaina smilts</t>
  </si>
  <si>
    <t>sapropelis, aleirīts</t>
  </si>
  <si>
    <t>Kūdrāja (t.sk.kūdras atradne) platība ha (0,3m robeža no kūdras fonda)</t>
  </si>
  <si>
    <t>Cenas tīrelis</t>
  </si>
  <si>
    <t>Medema</t>
  </si>
  <si>
    <t>Pridessolas</t>
  </si>
  <si>
    <t xml:space="preserve">Zemais </t>
  </si>
  <si>
    <t>Jauktais</t>
  </si>
  <si>
    <t xml:space="preserve">J </t>
  </si>
  <si>
    <t xml:space="preserve">P </t>
  </si>
  <si>
    <t>Cenu tīrelis/Melnā ezera purvs</t>
  </si>
  <si>
    <t>Virsējā kūdras slāņa  tips</t>
  </si>
  <si>
    <t>Virsējā kūdras slāņa sadalīšanās pakāpe (%)</t>
  </si>
  <si>
    <t>Gruntsūdens līmenis (m)</t>
  </si>
  <si>
    <t>Ķemera/Smārdes/Tīreļu</t>
  </si>
  <si>
    <t>z</t>
  </si>
  <si>
    <t>Frēzkūdra, gabalkūdra</t>
  </si>
  <si>
    <t>Karjeru metode, rēzkūdra, gabalkūdra</t>
  </si>
  <si>
    <t>Karjeru metorde, frēzkūdra, gabalkūdra</t>
  </si>
  <si>
    <t>Grāvju sistēmas raksturojums</t>
  </si>
  <si>
    <t>Kūdras ieguves metode</t>
  </si>
  <si>
    <t>augstais</t>
  </si>
  <si>
    <t>zemais</t>
  </si>
  <si>
    <t>Funkcionējoša</t>
  </si>
  <si>
    <t>Nefunkcionējošs</t>
  </si>
  <si>
    <t>pārejas</t>
  </si>
  <si>
    <t>sapropelis</t>
  </si>
  <si>
    <t>gaiša</t>
  </si>
  <si>
    <t>Garais</t>
  </si>
  <si>
    <r>
      <t>Driksnas-Vilk</t>
    </r>
    <r>
      <rPr>
        <b/>
        <sz val="10"/>
        <rFont val="Arial"/>
        <family val="2"/>
        <charset val="186"/>
      </rPr>
      <t>u</t>
    </r>
  </si>
  <si>
    <t>Bikstu</t>
  </si>
  <si>
    <t xml:space="preserve">Kūdras ieguves platība ha (uz 2016.gada 1.janvāri) </t>
  </si>
  <si>
    <t xml:space="preserve"> Kūdras ieguves ietekmētās platības ha (19.-21.gs.)  (uz 2016.gada 1.janvāri) </t>
  </si>
  <si>
    <t>Platības, kur notikusi vai notiek rekultivācija</t>
  </si>
  <si>
    <t>Degradēto kūdrāju platības, ha</t>
  </si>
  <si>
    <t>Koordināta X</t>
  </si>
  <si>
    <t>Koordināta Y</t>
  </si>
  <si>
    <t>Pārejas</t>
  </si>
  <si>
    <t>Kūdras ieguves (19.-21.gs) ietekmēto platību raksturojums, ha</t>
  </si>
  <si>
    <t>Dabīgā atjaunošanās (kūdras ieguve veikta ar karjeru metodi), ha</t>
  </si>
  <si>
    <t>Ūdenstilpe (t.sk. applūdušas platības), ha</t>
  </si>
  <si>
    <t>Meži, ha</t>
  </si>
  <si>
    <t>Pļavas, ha</t>
  </si>
  <si>
    <t xml:space="preserve">Apbūve, ha </t>
  </si>
  <si>
    <t>Ogu ražošana, ha</t>
  </si>
  <si>
    <t xml:space="preserve">Zemes dzīļu izmantošanas licenču laukumi (uz 2016.gada 1.janvāri) </t>
  </si>
  <si>
    <t>Attālums līdz ĪADT, km</t>
  </si>
  <si>
    <t>ĪADT nosaukums</t>
  </si>
  <si>
    <t>Palikušās kūdras slāņa biezums (m)</t>
  </si>
  <si>
    <t>Virsējā kūdras slāņa pH</t>
  </si>
  <si>
    <t>Nr.LVĢMC atradņu reģistrā</t>
  </si>
  <si>
    <t>Ūdeņus uzņemošās ūdensteces nosaukums</t>
  </si>
  <si>
    <t>Licences laukuma platība, ha</t>
  </si>
  <si>
    <t>Teritorijas  īpašnieks (vai lielākais īpašnieks): valsts, pašvaldība, juridiska persona, privātpersona</t>
  </si>
  <si>
    <t>Attālums no poligona malas līdz uzņemošajai ūdenstecei, m</t>
  </si>
  <si>
    <t>Attālums no valsts autoceļiem, km</t>
  </si>
  <si>
    <t>Zem kūdras iegulošo nogulumu Ģeoloģiskais indekss</t>
  </si>
  <si>
    <t>lgQ3ltv</t>
  </si>
  <si>
    <t>aQ3ltv</t>
  </si>
  <si>
    <t>gQ3ltv</t>
  </si>
  <si>
    <t>aQ4</t>
  </si>
  <si>
    <t>aQ4, gQ3ltv</t>
  </si>
  <si>
    <t>fQ3ltv</t>
  </si>
  <si>
    <t>gQ3ltv, bQ4</t>
  </si>
  <si>
    <t>mQ4lit</t>
  </si>
  <si>
    <t>lgQ3ltv, lQ4, bQ4</t>
  </si>
  <si>
    <t>lQ4</t>
  </si>
  <si>
    <t>aQ4, fQ3ltv</t>
  </si>
  <si>
    <t>morēnas smilšmāls, māls</t>
  </si>
  <si>
    <t>lQ4, lgQ3ltv</t>
  </si>
  <si>
    <t>sapropelis, smilts</t>
  </si>
  <si>
    <t>mālaina smilts</t>
  </si>
  <si>
    <t>aleirīts</t>
  </si>
  <si>
    <t>lQ4, gQ3ltv</t>
  </si>
  <si>
    <t>lgQ4, gQ3ltv</t>
  </si>
  <si>
    <t xml:space="preserve"> gQ3ltv</t>
  </si>
  <si>
    <t>lgQ3ltv, gQ3ltv</t>
  </si>
  <si>
    <t>lgQ3ltv, fQ3ltv</t>
  </si>
  <si>
    <t xml:space="preserve">vQ4, lQ4, </t>
  </si>
  <si>
    <t xml:space="preserve"> vQ3ltv</t>
  </si>
  <si>
    <t xml:space="preserve">lgQ3ltv, </t>
  </si>
  <si>
    <t xml:space="preserve">gQ3ltv, </t>
  </si>
  <si>
    <t>lgQ3ltv, aQ3ltv, aQ4</t>
  </si>
  <si>
    <t xml:space="preserve">Smilts, </t>
  </si>
  <si>
    <t xml:space="preserve">lgQ3ltv, gQ3ltv, </t>
  </si>
  <si>
    <t>gQ3ltv, lgQ3ltv</t>
  </si>
  <si>
    <t>Kūdrāja nosaukums</t>
  </si>
  <si>
    <r>
      <t>l</t>
    </r>
    <r>
      <rPr>
        <b/>
        <sz val="10"/>
        <rFont val="Arial"/>
        <family val="2"/>
        <charset val="186"/>
      </rPr>
      <t xml:space="preserve">Q4, </t>
    </r>
    <r>
      <rPr>
        <sz val="10"/>
        <rFont val="Arial"/>
        <family val="2"/>
        <charset val="186"/>
      </rPr>
      <t xml:space="preserve">mQ4lit,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</si>
</sst>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4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4"/>
      <name val="Calibri"/>
      <family val="2"/>
      <charset val="186"/>
      <scheme val="minor"/>
    </font>
    <font>
      <b/>
      <sz val="11"/>
      <name val="Calibri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4" fillId="0" borderId="0" xfId="0" applyFont="1" applyFill="1" applyBorder="1" applyAlignment="1" applyProtection="1"/>
    <xf numFmtId="2" fontId="0" fillId="0" borderId="0" xfId="0" applyNumberFormat="1"/>
    <xf numFmtId="0" fontId="0" fillId="3" borderId="0" xfId="0" applyFill="1"/>
    <xf numFmtId="0" fontId="3" fillId="0" borderId="1" xfId="0" applyFont="1" applyFill="1" applyBorder="1" applyAlignment="1" applyProtection="1"/>
    <xf numFmtId="0" fontId="5" fillId="0" borderId="1" xfId="0" applyFont="1" applyBorder="1"/>
    <xf numFmtId="0" fontId="3" fillId="3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right"/>
    </xf>
    <xf numFmtId="1" fontId="3" fillId="3" borderId="2" xfId="0" applyNumberFormat="1" applyFont="1" applyFill="1" applyBorder="1" applyAlignment="1" applyProtection="1"/>
    <xf numFmtId="0" fontId="3" fillId="0" borderId="8" xfId="0" applyFont="1" applyFill="1" applyBorder="1" applyAlignment="1" applyProtection="1"/>
    <xf numFmtId="0" fontId="5" fillId="3" borderId="1" xfId="0" applyFont="1" applyFill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3" fillId="0" borderId="1" xfId="0" applyFont="1" applyFill="1" applyBorder="1" applyAlignment="1" applyProtection="1">
      <alignment wrapText="1"/>
    </xf>
    <xf numFmtId="0" fontId="3" fillId="0" borderId="17" xfId="0" applyFont="1" applyFill="1" applyBorder="1" applyAlignment="1" applyProtection="1"/>
    <xf numFmtId="0" fontId="5" fillId="0" borderId="17" xfId="0" applyFont="1" applyBorder="1"/>
    <xf numFmtId="0" fontId="2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wrapText="1"/>
    </xf>
    <xf numFmtId="0" fontId="3" fillId="0" borderId="17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5" fillId="0" borderId="0" xfId="0" applyFont="1"/>
    <xf numFmtId="2" fontId="5" fillId="0" borderId="1" xfId="0" applyNumberFormat="1" applyFont="1" applyBorder="1"/>
    <xf numFmtId="0" fontId="5" fillId="3" borderId="0" xfId="0" applyFont="1" applyFill="1"/>
    <xf numFmtId="0" fontId="5" fillId="5" borderId="1" xfId="0" applyFont="1" applyFill="1" applyBorder="1"/>
    <xf numFmtId="0" fontId="5" fillId="0" borderId="0" xfId="0" applyFont="1" applyBorder="1"/>
    <xf numFmtId="0" fontId="0" fillId="0" borderId="1" xfId="0" applyBorder="1"/>
    <xf numFmtId="0" fontId="2" fillId="5" borderId="1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top" wrapText="1"/>
    </xf>
    <xf numFmtId="2" fontId="5" fillId="5" borderId="1" xfId="0" applyNumberFormat="1" applyFont="1" applyFill="1" applyBorder="1"/>
    <xf numFmtId="0" fontId="5" fillId="4" borderId="17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horizontal="left" wrapText="1"/>
    </xf>
    <xf numFmtId="0" fontId="3" fillId="4" borderId="1" xfId="0" applyFont="1" applyFill="1" applyBorder="1" applyAlignment="1" applyProtection="1">
      <alignment wrapText="1"/>
    </xf>
    <xf numFmtId="0" fontId="5" fillId="4" borderId="16" xfId="0" applyFont="1" applyFill="1" applyBorder="1" applyAlignment="1">
      <alignment horizontal="left" wrapText="1"/>
    </xf>
    <xf numFmtId="0" fontId="5" fillId="4" borderId="1" xfId="0" applyFont="1" applyFill="1" applyBorder="1"/>
    <xf numFmtId="0" fontId="5" fillId="4" borderId="8" xfId="0" applyFont="1" applyFill="1" applyBorder="1"/>
    <xf numFmtId="4" fontId="0" fillId="0" borderId="0" xfId="0" applyNumberFormat="1"/>
    <xf numFmtId="4" fontId="1" fillId="6" borderId="13" xfId="0" applyNumberFormat="1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0" fontId="7" fillId="3" borderId="0" xfId="0" applyFont="1" applyFill="1"/>
    <xf numFmtId="0" fontId="3" fillId="3" borderId="8" xfId="0" applyFont="1" applyFill="1" applyBorder="1" applyAlignment="1" applyProtection="1">
      <alignment wrapText="1"/>
    </xf>
    <xf numFmtId="0" fontId="3" fillId="7" borderId="1" xfId="0" applyFont="1" applyFill="1" applyBorder="1" applyAlignment="1" applyProtection="1"/>
    <xf numFmtId="0" fontId="2" fillId="0" borderId="4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3" xfId="0" applyFont="1" applyBorder="1"/>
    <xf numFmtId="0" fontId="5" fillId="3" borderId="3" xfId="0" applyFont="1" applyFill="1" applyBorder="1"/>
    <xf numFmtId="0" fontId="5" fillId="0" borderId="22" xfId="0" applyFont="1" applyBorder="1"/>
    <xf numFmtId="0" fontId="2" fillId="4" borderId="11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right"/>
    </xf>
    <xf numFmtId="0" fontId="5" fillId="4" borderId="24" xfId="0" applyFont="1" applyFill="1" applyBorder="1" applyAlignment="1">
      <alignment horizontal="right"/>
    </xf>
    <xf numFmtId="0" fontId="5" fillId="4" borderId="24" xfId="0" applyFont="1" applyFill="1" applyBorder="1" applyAlignment="1"/>
    <xf numFmtId="2" fontId="3" fillId="4" borderId="24" xfId="0" applyNumberFormat="1" applyFont="1" applyFill="1" applyBorder="1" applyAlignment="1" applyProtection="1">
      <alignment horizontal="right"/>
    </xf>
    <xf numFmtId="2" fontId="3" fillId="4" borderId="24" xfId="0" applyNumberFormat="1" applyFont="1" applyFill="1" applyBorder="1" applyAlignment="1" applyProtection="1"/>
    <xf numFmtId="0" fontId="5" fillId="4" borderId="24" xfId="0" applyFont="1" applyFill="1" applyBorder="1" applyAlignment="1">
      <alignment wrapText="1"/>
    </xf>
    <xf numFmtId="0" fontId="5" fillId="4" borderId="24" xfId="0" applyFont="1" applyFill="1" applyBorder="1" applyAlignment="1">
      <alignment horizontal="right" wrapText="1"/>
    </xf>
    <xf numFmtId="2" fontId="3" fillId="4" borderId="24" xfId="0" applyNumberFormat="1" applyFont="1" applyFill="1" applyBorder="1" applyAlignment="1" applyProtection="1">
      <alignment horizontal="right" wrapText="1"/>
    </xf>
    <xf numFmtId="0" fontId="5" fillId="4" borderId="24" xfId="0" applyFont="1" applyFill="1" applyBorder="1"/>
    <xf numFmtId="0" fontId="5" fillId="4" borderId="25" xfId="0" applyFont="1" applyFill="1" applyBorder="1"/>
    <xf numFmtId="2" fontId="5" fillId="3" borderId="2" xfId="0" applyNumberFormat="1" applyFont="1" applyFill="1" applyBorder="1"/>
    <xf numFmtId="0" fontId="5" fillId="3" borderId="2" xfId="0" applyFont="1" applyFill="1" applyBorder="1"/>
    <xf numFmtId="2" fontId="5" fillId="3" borderId="7" xfId="0" applyNumberFormat="1" applyFont="1" applyFill="1" applyBorder="1"/>
    <xf numFmtId="2" fontId="5" fillId="3" borderId="31" xfId="0" applyNumberFormat="1" applyFont="1" applyFill="1" applyBorder="1"/>
    <xf numFmtId="0" fontId="5" fillId="0" borderId="26" xfId="0" applyFont="1" applyBorder="1"/>
    <xf numFmtId="0" fontId="0" fillId="0" borderId="28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33" xfId="0" applyFont="1" applyBorder="1" applyAlignment="1"/>
    <xf numFmtId="0" fontId="2" fillId="5" borderId="5" xfId="0" applyFont="1" applyFill="1" applyBorder="1" applyAlignment="1">
      <alignment horizontal="center" wrapText="1"/>
    </xf>
    <xf numFmtId="0" fontId="9" fillId="0" borderId="0" xfId="0" applyFont="1"/>
    <xf numFmtId="0" fontId="9" fillId="3" borderId="0" xfId="0" applyFont="1" applyFill="1"/>
    <xf numFmtId="4" fontId="9" fillId="0" borderId="0" xfId="0" applyNumberFormat="1" applyFont="1"/>
    <xf numFmtId="0" fontId="0" fillId="0" borderId="0" xfId="0" applyFont="1" applyBorder="1" applyAlignment="1"/>
    <xf numFmtId="0" fontId="3" fillId="0" borderId="19" xfId="0" applyFont="1" applyFill="1" applyBorder="1" applyAlignment="1" applyProtection="1"/>
    <xf numFmtId="0" fontId="3" fillId="0" borderId="3" xfId="0" applyFont="1" applyFill="1" applyBorder="1" applyAlignment="1" applyProtection="1"/>
    <xf numFmtId="0" fontId="3" fillId="3" borderId="3" xfId="0" applyFont="1" applyFill="1" applyBorder="1" applyAlignment="1" applyProtection="1"/>
    <xf numFmtId="0" fontId="0" fillId="0" borderId="3" xfId="0" applyBorder="1"/>
    <xf numFmtId="0" fontId="3" fillId="0" borderId="22" xfId="0" applyFont="1" applyFill="1" applyBorder="1" applyAlignment="1" applyProtection="1">
      <alignment wrapText="1"/>
    </xf>
    <xf numFmtId="0" fontId="5" fillId="2" borderId="10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11" fillId="2" borderId="18" xfId="0" applyFont="1" applyFill="1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2" fontId="5" fillId="0" borderId="3" xfId="0" applyNumberFormat="1" applyFont="1" applyBorder="1"/>
    <xf numFmtId="2" fontId="4" fillId="0" borderId="3" xfId="0" applyNumberFormat="1" applyFont="1" applyFill="1" applyBorder="1" applyAlignment="1" applyProtection="1"/>
    <xf numFmtId="4" fontId="1" fillId="6" borderId="36" xfId="0" applyNumberFormat="1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64" fontId="5" fillId="2" borderId="18" xfId="0" applyNumberFormat="1" applyFont="1" applyFill="1" applyBorder="1"/>
    <xf numFmtId="164" fontId="5" fillId="2" borderId="2" xfId="0" applyNumberFormat="1" applyFont="1" applyFill="1" applyBorder="1"/>
    <xf numFmtId="0" fontId="5" fillId="2" borderId="37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0" fontId="5" fillId="2" borderId="33" xfId="0" applyFont="1" applyFill="1" applyBorder="1" applyAlignment="1">
      <alignment wrapText="1"/>
    </xf>
    <xf numFmtId="164" fontId="0" fillId="2" borderId="2" xfId="0" applyNumberFormat="1" applyFill="1" applyBorder="1"/>
    <xf numFmtId="0" fontId="0" fillId="2" borderId="37" xfId="0" applyFill="1" applyBorder="1" applyAlignment="1">
      <alignment wrapText="1"/>
    </xf>
    <xf numFmtId="164" fontId="3" fillId="2" borderId="7" xfId="0" applyNumberFormat="1" applyFont="1" applyFill="1" applyBorder="1" applyAlignment="1" applyProtection="1">
      <alignment wrapText="1"/>
    </xf>
    <xf numFmtId="0" fontId="5" fillId="2" borderId="38" xfId="0" applyFont="1" applyFill="1" applyBorder="1" applyAlignment="1">
      <alignment wrapText="1"/>
    </xf>
    <xf numFmtId="4" fontId="3" fillId="0" borderId="23" xfId="0" applyNumberFormat="1" applyFont="1" applyBorder="1"/>
    <xf numFmtId="4" fontId="3" fillId="0" borderId="17" xfId="0" applyNumberFormat="1" applyFont="1" applyBorder="1"/>
    <xf numFmtId="4" fontId="3" fillId="3" borderId="17" xfId="0" applyNumberFormat="1" applyFont="1" applyFill="1" applyBorder="1"/>
    <xf numFmtId="4" fontId="3" fillId="0" borderId="24" xfId="0" applyNumberFormat="1" applyFont="1" applyBorder="1"/>
    <xf numFmtId="4" fontId="3" fillId="0" borderId="1" xfId="0" applyNumberFormat="1" applyFont="1" applyBorder="1"/>
    <xf numFmtId="4" fontId="3" fillId="3" borderId="1" xfId="0" applyNumberFormat="1" applyFont="1" applyFill="1" applyBorder="1"/>
    <xf numFmtId="4" fontId="3" fillId="0" borderId="10" xfId="0" applyNumberFormat="1" applyFont="1" applyBorder="1"/>
    <xf numFmtId="4" fontId="3" fillId="3" borderId="24" xfId="0" applyNumberFormat="1" applyFont="1" applyFill="1" applyBorder="1"/>
    <xf numFmtId="0" fontId="3" fillId="3" borderId="24" xfId="0" applyFont="1" applyFill="1" applyBorder="1"/>
    <xf numFmtId="0" fontId="3" fillId="3" borderId="1" xfId="0" applyFont="1" applyFill="1" applyBorder="1"/>
    <xf numFmtId="4" fontId="3" fillId="3" borderId="10" xfId="0" applyNumberFormat="1" applyFont="1" applyFill="1" applyBorder="1"/>
    <xf numFmtId="4" fontId="3" fillId="0" borderId="1" xfId="0" applyNumberFormat="1" applyFont="1" applyBorder="1" applyAlignment="1">
      <alignment vertical="top"/>
    </xf>
    <xf numFmtId="4" fontId="3" fillId="0" borderId="25" xfId="0" applyNumberFormat="1" applyFont="1" applyBorder="1"/>
    <xf numFmtId="4" fontId="3" fillId="0" borderId="8" xfId="0" applyNumberFormat="1" applyFont="1" applyBorder="1"/>
    <xf numFmtId="4" fontId="3" fillId="3" borderId="8" xfId="0" applyNumberFormat="1" applyFont="1" applyFill="1" applyBorder="1"/>
    <xf numFmtId="3" fontId="0" fillId="0" borderId="0" xfId="0" applyNumberFormat="1"/>
    <xf numFmtId="2" fontId="5" fillId="0" borderId="27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2" fontId="5" fillId="0" borderId="32" xfId="0" applyNumberFormat="1" applyFont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1" fontId="3" fillId="8" borderId="2" xfId="0" applyNumberFormat="1" applyFont="1" applyFill="1" applyBorder="1" applyAlignment="1" applyProtection="1"/>
    <xf numFmtId="0" fontId="2" fillId="0" borderId="15" xfId="0" applyFont="1" applyBorder="1" applyAlignment="1">
      <alignment horizontal="center" wrapText="1"/>
    </xf>
    <xf numFmtId="0" fontId="3" fillId="0" borderId="20" xfId="0" applyFont="1" applyFill="1" applyBorder="1" applyAlignment="1" applyProtection="1"/>
    <xf numFmtId="0" fontId="3" fillId="0" borderId="10" xfId="0" applyFont="1" applyFill="1" applyBorder="1" applyAlignment="1" applyProtection="1"/>
    <xf numFmtId="0" fontId="3" fillId="0" borderId="10" xfId="0" applyFont="1" applyFill="1" applyBorder="1" applyAlignment="1" applyProtection="1">
      <alignment wrapText="1"/>
    </xf>
    <xf numFmtId="4" fontId="3" fillId="3" borderId="17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4" fontId="3" fillId="3" borderId="1" xfId="0" applyNumberFormat="1" applyFont="1" applyFill="1" applyBorder="1" applyAlignment="1">
      <alignment wrapText="1"/>
    </xf>
    <xf numFmtId="3" fontId="9" fillId="0" borderId="0" xfId="0" applyNumberFormat="1" applyFont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0" borderId="1" xfId="0" applyNumberFormat="1" applyFont="1" applyBorder="1" applyAlignment="1">
      <alignment horizontal="center" vertical="top"/>
    </xf>
    <xf numFmtId="3" fontId="3" fillId="0" borderId="10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1" fillId="6" borderId="13" xfId="0" applyNumberFormat="1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3" borderId="0" xfId="0" applyFont="1" applyFill="1"/>
    <xf numFmtId="0" fontId="1" fillId="3" borderId="12" xfId="0" applyFont="1" applyFill="1" applyBorder="1"/>
    <xf numFmtId="1" fontId="3" fillId="3" borderId="18" xfId="0" applyNumberFormat="1" applyFont="1" applyFill="1" applyBorder="1" applyAlignment="1" applyProtection="1"/>
    <xf numFmtId="1" fontId="3" fillId="3" borderId="7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0" fillId="3" borderId="28" xfId="0" applyFont="1" applyFill="1" applyBorder="1"/>
    <xf numFmtId="0" fontId="2" fillId="3" borderId="14" xfId="0" applyFont="1" applyFill="1" applyBorder="1" applyAlignment="1">
      <alignment horizontal="center" wrapText="1"/>
    </xf>
    <xf numFmtId="0" fontId="3" fillId="3" borderId="17" xfId="0" applyFont="1" applyFill="1" applyBorder="1" applyAlignment="1" applyProtection="1"/>
    <xf numFmtId="0" fontId="3" fillId="3" borderId="8" xfId="0" applyFont="1" applyFill="1" applyBorder="1" applyAlignment="1" applyProtection="1"/>
    <xf numFmtId="0" fontId="4" fillId="3" borderId="0" xfId="0" applyFont="1" applyFill="1" applyBorder="1" applyAlignment="1" applyProtection="1"/>
    <xf numFmtId="0" fontId="5" fillId="0" borderId="3" xfId="0" applyFont="1" applyBorder="1" applyAlignment="1">
      <alignment wrapText="1"/>
    </xf>
    <xf numFmtId="0" fontId="5" fillId="2" borderId="18" xfId="0" applyFont="1" applyFill="1" applyBorder="1" applyAlignment="1">
      <alignment vertical="top" wrapText="1"/>
    </xf>
    <xf numFmtId="0" fontId="5" fillId="2" borderId="20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2" fontId="5" fillId="0" borderId="41" xfId="0" applyNumberFormat="1" applyFont="1" applyBorder="1"/>
    <xf numFmtId="2" fontId="5" fillId="0" borderId="42" xfId="0" applyNumberFormat="1" applyFont="1" applyBorder="1"/>
    <xf numFmtId="2" fontId="5" fillId="3" borderId="42" xfId="0" applyNumberFormat="1" applyFont="1" applyFill="1" applyBorder="1"/>
    <xf numFmtId="2" fontId="4" fillId="0" borderId="42" xfId="0" applyNumberFormat="1" applyFont="1" applyFill="1" applyBorder="1" applyAlignment="1" applyProtection="1"/>
    <xf numFmtId="2" fontId="0" fillId="0" borderId="42" xfId="0" applyNumberFormat="1" applyBorder="1"/>
    <xf numFmtId="2" fontId="3" fillId="0" borderId="43" xfId="0" applyNumberFormat="1" applyFont="1" applyFill="1" applyBorder="1" applyAlignment="1" applyProtection="1">
      <alignment wrapText="1"/>
    </xf>
    <xf numFmtId="0" fontId="2" fillId="5" borderId="12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2" fontId="5" fillId="5" borderId="18" xfId="0" applyNumberFormat="1" applyFont="1" applyFill="1" applyBorder="1"/>
    <xf numFmtId="0" fontId="5" fillId="5" borderId="20" xfId="0" applyFont="1" applyFill="1" applyBorder="1"/>
    <xf numFmtId="2" fontId="5" fillId="5" borderId="2" xfId="0" applyNumberFormat="1" applyFont="1" applyFill="1" applyBorder="1"/>
    <xf numFmtId="0" fontId="5" fillId="5" borderId="10" xfId="0" applyFont="1" applyFill="1" applyBorder="1"/>
    <xf numFmtId="2" fontId="3" fillId="5" borderId="2" xfId="0" applyNumberFormat="1" applyFont="1" applyFill="1" applyBorder="1" applyAlignment="1" applyProtection="1"/>
    <xf numFmtId="0" fontId="3" fillId="5" borderId="10" xfId="0" applyFont="1" applyFill="1" applyBorder="1" applyAlignment="1" applyProtection="1"/>
    <xf numFmtId="2" fontId="0" fillId="5" borderId="2" xfId="0" applyNumberFormat="1" applyFill="1" applyBorder="1"/>
    <xf numFmtId="0" fontId="0" fillId="5" borderId="10" xfId="0" applyFill="1" applyBorder="1"/>
    <xf numFmtId="2" fontId="3" fillId="5" borderId="7" xfId="0" applyNumberFormat="1" applyFont="1" applyFill="1" applyBorder="1" applyAlignment="1" applyProtection="1"/>
    <xf numFmtId="0" fontId="3" fillId="5" borderId="9" xfId="0" applyFont="1" applyFill="1" applyBorder="1" applyAlignment="1" applyProtection="1"/>
    <xf numFmtId="0" fontId="3" fillId="3" borderId="10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right"/>
    </xf>
    <xf numFmtId="0" fontId="3" fillId="3" borderId="10" xfId="0" applyFont="1" applyFill="1" applyBorder="1" applyAlignment="1" applyProtection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2" fillId="2" borderId="34" xfId="0" applyFont="1" applyFill="1" applyBorder="1" applyAlignment="1">
      <alignment horizontal="center" textRotation="180" wrapText="1"/>
    </xf>
    <xf numFmtId="0" fontId="2" fillId="0" borderId="5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wrapText="1"/>
    </xf>
    <xf numFmtId="0" fontId="6" fillId="2" borderId="44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44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/>
    </xf>
    <xf numFmtId="0" fontId="6" fillId="5" borderId="44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2" fillId="5" borderId="29" xfId="0" applyFont="1" applyFill="1" applyBorder="1" applyAlignment="1">
      <alignment horizontal="center" wrapText="1"/>
    </xf>
    <xf numFmtId="0" fontId="2" fillId="5" borderId="35" xfId="0" applyFont="1" applyFill="1" applyBorder="1" applyAlignment="1">
      <alignment horizontal="center" wrapText="1"/>
    </xf>
    <xf numFmtId="0" fontId="12" fillId="5" borderId="1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36" xfId="0" applyFont="1" applyFill="1" applyBorder="1" applyAlignment="1">
      <alignment horizontal="center"/>
    </xf>
    <xf numFmtId="0" fontId="15" fillId="5" borderId="39" xfId="0" applyFont="1" applyFill="1" applyBorder="1" applyAlignment="1">
      <alignment horizontal="center" wrapText="1"/>
    </xf>
    <xf numFmtId="0" fontId="15" fillId="5" borderId="40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52"/>
  <sheetViews>
    <sheetView tabSelected="1" view="pageBreakPreview" zoomScale="60" zoomScaleNormal="60" workbookViewId="0">
      <pane ySplit="5" topLeftCell="A6" activePane="bottomLeft" state="frozen"/>
      <selection activeCell="D1" sqref="D1"/>
      <selection pane="bottomLeft" activeCell="AO187" sqref="AO187"/>
    </sheetView>
  </sheetViews>
  <sheetFormatPr defaultColWidth="8.73046875" defaultRowHeight="14.25" x14ac:dyDescent="0.45"/>
  <cols>
    <col min="1" max="1" width="9.1328125" customWidth="1"/>
    <col min="2" max="2" width="9.1328125" style="8" customWidth="1"/>
    <col min="3" max="3" width="10.3984375" customWidth="1"/>
    <col min="4" max="4" width="12.73046875" customWidth="1"/>
    <col min="5" max="5" width="20.265625" style="8" customWidth="1"/>
    <col min="6" max="6" width="18.73046875" customWidth="1"/>
    <col min="7" max="7" width="25.265625" customWidth="1"/>
    <col min="8" max="8" width="15.3984375" customWidth="1"/>
    <col min="9" max="9" width="15.265625" customWidth="1"/>
    <col min="10" max="10" width="20.3984375" customWidth="1"/>
    <col min="11" max="11" width="4.86328125" customWidth="1"/>
    <col min="12" max="14" width="5" customWidth="1"/>
    <col min="15" max="15" width="12.1328125" customWidth="1"/>
    <col min="16" max="16" width="14.86328125" customWidth="1"/>
    <col min="17" max="19" width="13.3984375" customWidth="1"/>
    <col min="20" max="20" width="10.265625" customWidth="1"/>
    <col min="21" max="21" width="10" customWidth="1"/>
    <col min="22" max="22" width="9.73046875" customWidth="1"/>
    <col min="23" max="23" width="14" customWidth="1"/>
    <col min="24" max="24" width="18" customWidth="1"/>
    <col min="25" max="25" width="12.3984375" customWidth="1"/>
    <col min="26" max="26" width="25" customWidth="1"/>
    <col min="27" max="27" width="25.73046875" customWidth="1"/>
    <col min="28" max="28" width="18.265625" customWidth="1"/>
    <col min="29" max="29" width="16.73046875" style="8" customWidth="1"/>
    <col min="30" max="30" width="11.73046875" customWidth="1"/>
    <col min="31" max="31" width="14.265625" customWidth="1"/>
    <col min="32" max="32" width="15.3984375" customWidth="1"/>
    <col min="33" max="33" width="12.1328125" customWidth="1"/>
    <col min="34" max="34" width="17.73046875" customWidth="1"/>
    <col min="35" max="35" width="12.265625" style="44" customWidth="1"/>
    <col min="36" max="36" width="11" style="44" customWidth="1"/>
    <col min="37" max="37" width="11.3984375" style="123" customWidth="1"/>
    <col min="38" max="38" width="9.1328125" style="44" customWidth="1"/>
    <col min="39" max="39" width="13.3984375" style="44" customWidth="1"/>
    <col min="40" max="40" width="15.3984375" style="142" customWidth="1"/>
    <col min="41" max="41" width="11.3984375" style="44" customWidth="1"/>
    <col min="42" max="42" width="13.3984375" customWidth="1"/>
  </cols>
  <sheetData>
    <row r="1" spans="2:44" s="76" customFormat="1" x14ac:dyDescent="0.45">
      <c r="B1" s="77"/>
      <c r="E1" s="77"/>
      <c r="AC1" s="77"/>
      <c r="AI1" s="78"/>
      <c r="AJ1" s="78"/>
      <c r="AK1" s="144"/>
      <c r="AL1" s="78"/>
      <c r="AM1" s="44"/>
      <c r="AN1" s="142"/>
      <c r="AO1" s="78"/>
    </row>
    <row r="2" spans="2:44" ht="3" customHeight="1" thickBot="1" x14ac:dyDescent="0.5"/>
    <row r="3" spans="2:44" ht="36" customHeight="1" thickBot="1" x14ac:dyDescent="0.6">
      <c r="B3" s="154"/>
      <c r="C3" s="1"/>
      <c r="D3" s="1"/>
      <c r="E3" s="154"/>
      <c r="F3" s="79"/>
      <c r="G3" s="79"/>
      <c r="H3" s="79"/>
      <c r="I3" s="79"/>
      <c r="J3" s="79"/>
      <c r="M3" s="79"/>
      <c r="N3" s="79"/>
      <c r="O3" s="74"/>
      <c r="P3" s="223" t="s">
        <v>996</v>
      </c>
      <c r="Q3" s="225" t="s">
        <v>1002</v>
      </c>
      <c r="R3" s="226"/>
      <c r="S3" s="226"/>
      <c r="T3" s="226"/>
      <c r="U3" s="226"/>
      <c r="V3" s="226"/>
      <c r="W3" s="226"/>
      <c r="X3" s="227"/>
      <c r="Y3" s="202" t="s">
        <v>1009</v>
      </c>
      <c r="Z3" s="203"/>
      <c r="AA3" s="206" t="s">
        <v>1017</v>
      </c>
      <c r="AB3" s="198" t="s">
        <v>905</v>
      </c>
      <c r="AC3" s="199"/>
      <c r="AD3" s="209" t="s">
        <v>898</v>
      </c>
      <c r="AE3" s="210"/>
      <c r="AF3" s="206" t="s">
        <v>37</v>
      </c>
      <c r="AG3" s="198" t="s">
        <v>807</v>
      </c>
      <c r="AH3" s="199"/>
    </row>
    <row r="4" spans="2:44" ht="36" customHeight="1" thickBot="1" x14ac:dyDescent="0.6">
      <c r="B4" s="154"/>
      <c r="C4" s="1"/>
      <c r="D4" s="1"/>
      <c r="E4" s="159"/>
      <c r="F4" s="72"/>
      <c r="G4" s="72"/>
      <c r="H4" s="72"/>
      <c r="I4" s="72"/>
      <c r="J4" s="72"/>
      <c r="K4" s="213" t="s">
        <v>929</v>
      </c>
      <c r="L4" s="214"/>
      <c r="M4" s="214"/>
      <c r="N4" s="215"/>
      <c r="O4" s="73"/>
      <c r="P4" s="223"/>
      <c r="Q4" s="218" t="s">
        <v>995</v>
      </c>
      <c r="R4" s="220" t="s">
        <v>997</v>
      </c>
      <c r="S4" s="221"/>
      <c r="T4" s="221"/>
      <c r="U4" s="221"/>
      <c r="V4" s="221"/>
      <c r="W4" s="222"/>
      <c r="X4" s="216" t="s">
        <v>998</v>
      </c>
      <c r="Y4" s="204"/>
      <c r="Z4" s="205"/>
      <c r="AA4" s="207"/>
      <c r="AB4" s="200"/>
      <c r="AC4" s="201"/>
      <c r="AD4" s="211"/>
      <c r="AE4" s="212"/>
      <c r="AF4" s="207"/>
      <c r="AG4" s="200"/>
      <c r="AH4" s="201"/>
    </row>
    <row r="5" spans="2:44" ht="109.9" customHeight="1" thickBot="1" x14ac:dyDescent="0.5">
      <c r="B5" s="155" t="s">
        <v>168</v>
      </c>
      <c r="C5" s="195" t="s">
        <v>1014</v>
      </c>
      <c r="D5" s="3" t="s">
        <v>2</v>
      </c>
      <c r="E5" s="160" t="s">
        <v>1050</v>
      </c>
      <c r="F5" s="2" t="s">
        <v>18</v>
      </c>
      <c r="G5" s="5" t="s">
        <v>36</v>
      </c>
      <c r="H5" s="3" t="s">
        <v>999</v>
      </c>
      <c r="I5" s="4" t="s">
        <v>1000</v>
      </c>
      <c r="J5" s="137" t="s">
        <v>984</v>
      </c>
      <c r="K5" s="194" t="s">
        <v>24</v>
      </c>
      <c r="L5" s="194" t="s">
        <v>970</v>
      </c>
      <c r="M5" s="194" t="s">
        <v>971</v>
      </c>
      <c r="N5" s="194" t="s">
        <v>1001</v>
      </c>
      <c r="O5" s="51" t="s">
        <v>966</v>
      </c>
      <c r="P5" s="224"/>
      <c r="Q5" s="219"/>
      <c r="R5" s="75" t="s">
        <v>1003</v>
      </c>
      <c r="S5" s="33" t="s">
        <v>1004</v>
      </c>
      <c r="T5" s="33" t="s">
        <v>1005</v>
      </c>
      <c r="U5" s="33" t="s">
        <v>1006</v>
      </c>
      <c r="V5" s="33" t="s">
        <v>1007</v>
      </c>
      <c r="W5" s="23" t="s">
        <v>1008</v>
      </c>
      <c r="X5" s="217"/>
      <c r="Y5" s="56" t="s">
        <v>1016</v>
      </c>
      <c r="Z5" s="22" t="s">
        <v>229</v>
      </c>
      <c r="AA5" s="208"/>
      <c r="AB5" s="94" t="s">
        <v>1015</v>
      </c>
      <c r="AC5" s="95" t="s">
        <v>1018</v>
      </c>
      <c r="AD5" s="177" t="s">
        <v>1019</v>
      </c>
      <c r="AE5" s="178" t="s">
        <v>817</v>
      </c>
      <c r="AF5" s="208"/>
      <c r="AG5" s="94" t="s">
        <v>1010</v>
      </c>
      <c r="AH5" s="95" t="s">
        <v>1011</v>
      </c>
      <c r="AI5" s="93" t="s">
        <v>1012</v>
      </c>
      <c r="AJ5" s="45" t="s">
        <v>975</v>
      </c>
      <c r="AK5" s="152" t="s">
        <v>976</v>
      </c>
      <c r="AL5" s="45" t="s">
        <v>1013</v>
      </c>
      <c r="AM5" s="45" t="s">
        <v>977</v>
      </c>
      <c r="AN5" s="45" t="s">
        <v>983</v>
      </c>
      <c r="AO5" s="45" t="s">
        <v>930</v>
      </c>
      <c r="AP5" s="45" t="s">
        <v>1020</v>
      </c>
    </row>
    <row r="6" spans="2:44" s="27" customFormat="1" ht="25.5" x14ac:dyDescent="0.4">
      <c r="B6" s="156">
        <v>1</v>
      </c>
      <c r="C6" s="20">
        <v>16834</v>
      </c>
      <c r="D6" s="21">
        <v>200</v>
      </c>
      <c r="E6" s="161" t="s">
        <v>129</v>
      </c>
      <c r="F6" s="25" t="s">
        <v>173</v>
      </c>
      <c r="G6" s="25" t="s">
        <v>670</v>
      </c>
      <c r="H6" s="20">
        <v>355643.91743221</v>
      </c>
      <c r="I6" s="80">
        <v>420694.981891612</v>
      </c>
      <c r="J6" s="138" t="s">
        <v>980</v>
      </c>
      <c r="K6" s="87" t="s">
        <v>379</v>
      </c>
      <c r="L6" s="125"/>
      <c r="M6" s="125"/>
      <c r="N6" s="126"/>
      <c r="O6" s="52">
        <v>244</v>
      </c>
      <c r="P6" s="70">
        <v>135.56</v>
      </c>
      <c r="Q6" s="71">
        <v>132.99</v>
      </c>
      <c r="R6" s="71">
        <v>0</v>
      </c>
      <c r="S6" s="71">
        <v>0</v>
      </c>
      <c r="T6" s="71">
        <v>0.24</v>
      </c>
      <c r="U6" s="71">
        <v>0</v>
      </c>
      <c r="V6" s="71">
        <v>0</v>
      </c>
      <c r="W6" s="71">
        <v>0</v>
      </c>
      <c r="X6" s="121">
        <f>P6-Q6-R6-S6-T6-U6-V6-W6</f>
        <v>2.329999999999993</v>
      </c>
      <c r="Y6" s="57">
        <v>58.56</v>
      </c>
      <c r="Z6" s="36" t="s">
        <v>230</v>
      </c>
      <c r="AA6" s="52" t="s">
        <v>373</v>
      </c>
      <c r="AB6" s="165" t="s">
        <v>513</v>
      </c>
      <c r="AC6" s="166">
        <v>1270</v>
      </c>
      <c r="AD6" s="179">
        <v>4.1135965367000003</v>
      </c>
      <c r="AE6" s="180" t="s">
        <v>808</v>
      </c>
      <c r="AF6" s="171">
        <v>4.1207210624795723</v>
      </c>
      <c r="AG6" s="96">
        <v>4.784572815527353</v>
      </c>
      <c r="AH6" s="86" t="s">
        <v>701</v>
      </c>
      <c r="AI6" s="105">
        <v>2.67</v>
      </c>
      <c r="AJ6" s="106" t="s">
        <v>985</v>
      </c>
      <c r="AK6" s="145">
        <v>11.4</v>
      </c>
      <c r="AL6" s="106">
        <v>3.2</v>
      </c>
      <c r="AM6" s="107">
        <v>1</v>
      </c>
      <c r="AN6" s="141" t="s">
        <v>987</v>
      </c>
      <c r="AO6" s="88" t="s">
        <v>931</v>
      </c>
      <c r="AP6" s="88" t="s">
        <v>1021</v>
      </c>
    </row>
    <row r="7" spans="2:44" s="27" customFormat="1" ht="25.5" x14ac:dyDescent="0.35">
      <c r="B7" s="13">
        <v>2</v>
      </c>
      <c r="C7" s="9">
        <v>10459</v>
      </c>
      <c r="D7" s="10"/>
      <c r="E7" s="11" t="s">
        <v>153</v>
      </c>
      <c r="F7" s="19" t="s">
        <v>173</v>
      </c>
      <c r="G7" s="19" t="s">
        <v>677</v>
      </c>
      <c r="H7" s="9">
        <v>349773.01731440739</v>
      </c>
      <c r="I7" s="81">
        <v>412094.80435631127</v>
      </c>
      <c r="J7" s="139" t="s">
        <v>980</v>
      </c>
      <c r="K7" s="127"/>
      <c r="L7" s="128" t="s">
        <v>377</v>
      </c>
      <c r="M7" s="128"/>
      <c r="N7" s="129"/>
      <c r="O7" s="53">
        <v>2042</v>
      </c>
      <c r="P7" s="67">
        <v>67.97</v>
      </c>
      <c r="Q7" s="10">
        <v>0</v>
      </c>
      <c r="R7" s="21">
        <v>0</v>
      </c>
      <c r="S7" s="10">
        <v>0</v>
      </c>
      <c r="T7" s="10">
        <v>12.81</v>
      </c>
      <c r="U7" s="10">
        <v>0.73</v>
      </c>
      <c r="V7" s="10">
        <v>0</v>
      </c>
      <c r="W7" s="10">
        <v>0</v>
      </c>
      <c r="X7" s="122">
        <f>P7-Q7-R7-S7-T7-U7-V7-W7</f>
        <v>54.43</v>
      </c>
      <c r="Y7" s="58"/>
      <c r="Z7" s="37"/>
      <c r="AA7" s="53" t="s">
        <v>910</v>
      </c>
      <c r="AB7" s="167" t="s">
        <v>538</v>
      </c>
      <c r="AC7" s="168">
        <v>106</v>
      </c>
      <c r="AD7" s="181">
        <v>1.3465988851799999</v>
      </c>
      <c r="AE7" s="182" t="s">
        <v>809</v>
      </c>
      <c r="AF7" s="172">
        <v>0.92969126348298003</v>
      </c>
      <c r="AG7" s="97">
        <v>4.2015420990216494</v>
      </c>
      <c r="AH7" s="85" t="s">
        <v>702</v>
      </c>
      <c r="AI7" s="108">
        <v>1.4</v>
      </c>
      <c r="AJ7" s="109" t="s">
        <v>986</v>
      </c>
      <c r="AK7" s="146">
        <v>20</v>
      </c>
      <c r="AL7" s="109">
        <v>6.5</v>
      </c>
      <c r="AM7" s="110">
        <v>0.05</v>
      </c>
      <c r="AN7" s="143" t="s">
        <v>987</v>
      </c>
      <c r="AO7" s="89" t="s">
        <v>931</v>
      </c>
      <c r="AP7" s="89" t="s">
        <v>1021</v>
      </c>
    </row>
    <row r="8" spans="2:44" s="27" customFormat="1" ht="38.25" x14ac:dyDescent="0.35">
      <c r="B8" s="13">
        <v>3</v>
      </c>
      <c r="C8" s="9">
        <v>10822</v>
      </c>
      <c r="D8" s="10">
        <v>39</v>
      </c>
      <c r="E8" s="11" t="s">
        <v>38</v>
      </c>
      <c r="F8" s="19" t="s">
        <v>174</v>
      </c>
      <c r="G8" s="19" t="s">
        <v>691</v>
      </c>
      <c r="H8" s="9">
        <v>358654.57563826442</v>
      </c>
      <c r="I8" s="81">
        <v>389245.68091002293</v>
      </c>
      <c r="J8" s="139" t="s">
        <v>980</v>
      </c>
      <c r="K8" s="127" t="s">
        <v>375</v>
      </c>
      <c r="L8" s="128"/>
      <c r="M8" s="128"/>
      <c r="N8" s="129"/>
      <c r="O8" s="53">
        <v>497</v>
      </c>
      <c r="P8" s="67">
        <v>27.33</v>
      </c>
      <c r="Q8" s="10">
        <v>0</v>
      </c>
      <c r="R8" s="21">
        <v>0</v>
      </c>
      <c r="S8" s="10">
        <v>0</v>
      </c>
      <c r="T8" s="10">
        <v>5.33</v>
      </c>
      <c r="U8" s="10">
        <v>0</v>
      </c>
      <c r="V8" s="10">
        <v>0</v>
      </c>
      <c r="W8" s="10">
        <v>0</v>
      </c>
      <c r="X8" s="122">
        <f t="shared" ref="X8:X71" si="0">P8-Q8-R8-S8-T8-U8-V8-W8</f>
        <v>22</v>
      </c>
      <c r="Y8" s="58"/>
      <c r="Z8" s="37"/>
      <c r="AA8" s="53" t="s">
        <v>902</v>
      </c>
      <c r="AB8" s="167" t="s">
        <v>539</v>
      </c>
      <c r="AC8" s="168">
        <v>9774</v>
      </c>
      <c r="AD8" s="181">
        <v>10.7978624044</v>
      </c>
      <c r="AE8" s="182" t="s">
        <v>810</v>
      </c>
      <c r="AF8" s="172">
        <v>5.3111209168106877</v>
      </c>
      <c r="AG8" s="97">
        <v>0</v>
      </c>
      <c r="AH8" s="85" t="s">
        <v>703</v>
      </c>
      <c r="AI8" s="108">
        <v>3.4</v>
      </c>
      <c r="AJ8" s="106" t="s">
        <v>985</v>
      </c>
      <c r="AK8" s="146">
        <v>16.100000000000001</v>
      </c>
      <c r="AL8" s="109">
        <v>3.1</v>
      </c>
      <c r="AM8" s="110">
        <v>0.4</v>
      </c>
      <c r="AN8" s="143" t="s">
        <v>987</v>
      </c>
      <c r="AO8" s="89" t="s">
        <v>932</v>
      </c>
      <c r="AP8" s="89" t="s">
        <v>1041</v>
      </c>
      <c r="AQ8" s="46"/>
    </row>
    <row r="9" spans="2:44" s="27" customFormat="1" ht="12.75" x14ac:dyDescent="0.35">
      <c r="B9" s="13">
        <v>4</v>
      </c>
      <c r="C9" s="9">
        <v>10788</v>
      </c>
      <c r="D9" s="10">
        <v>41</v>
      </c>
      <c r="E9" s="11" t="s">
        <v>156</v>
      </c>
      <c r="F9" s="19" t="s">
        <v>174</v>
      </c>
      <c r="G9" s="19" t="s">
        <v>692</v>
      </c>
      <c r="H9" s="9">
        <v>356056.31136383122</v>
      </c>
      <c r="I9" s="81">
        <v>350448.71810962702</v>
      </c>
      <c r="J9" s="139" t="s">
        <v>980</v>
      </c>
      <c r="K9" s="127" t="s">
        <v>375</v>
      </c>
      <c r="L9" s="128" t="s">
        <v>376</v>
      </c>
      <c r="M9" s="128"/>
      <c r="N9" s="129"/>
      <c r="O9" s="53">
        <v>758</v>
      </c>
      <c r="P9" s="67">
        <v>301.39612565859926</v>
      </c>
      <c r="Q9" s="10">
        <v>222.56</v>
      </c>
      <c r="R9" s="21">
        <v>0</v>
      </c>
      <c r="S9" s="10">
        <v>0</v>
      </c>
      <c r="T9" s="10">
        <v>4.45</v>
      </c>
      <c r="U9" s="10">
        <v>0</v>
      </c>
      <c r="V9" s="10">
        <v>0</v>
      </c>
      <c r="W9" s="10">
        <v>0</v>
      </c>
      <c r="X9" s="122">
        <f t="shared" si="0"/>
        <v>74.386125658599255</v>
      </c>
      <c r="Y9" s="58">
        <v>282.5</v>
      </c>
      <c r="Z9" s="37" t="s">
        <v>230</v>
      </c>
      <c r="AA9" s="53" t="s">
        <v>374</v>
      </c>
      <c r="AB9" s="167" t="s">
        <v>541</v>
      </c>
      <c r="AC9" s="168">
        <v>968</v>
      </c>
      <c r="AD9" s="181">
        <v>1.0511083556399998</v>
      </c>
      <c r="AE9" s="182" t="s">
        <v>811</v>
      </c>
      <c r="AF9" s="172">
        <v>1.4126638220446639</v>
      </c>
      <c r="AG9" s="97">
        <v>7.9506186166195967</v>
      </c>
      <c r="AH9" s="98" t="s">
        <v>704</v>
      </c>
      <c r="AI9" s="108">
        <v>1</v>
      </c>
      <c r="AJ9" s="106" t="s">
        <v>985</v>
      </c>
      <c r="AK9" s="146">
        <v>16</v>
      </c>
      <c r="AL9" s="109">
        <v>2.8</v>
      </c>
      <c r="AM9" s="110">
        <v>1</v>
      </c>
      <c r="AN9" s="141" t="s">
        <v>987</v>
      </c>
      <c r="AO9" s="89" t="s">
        <v>933</v>
      </c>
      <c r="AP9" s="89" t="s">
        <v>1021</v>
      </c>
    </row>
    <row r="10" spans="2:44" s="27" customFormat="1" ht="38.25" x14ac:dyDescent="0.35">
      <c r="B10" s="13">
        <v>5</v>
      </c>
      <c r="C10" s="9">
        <v>10897</v>
      </c>
      <c r="D10" s="10">
        <v>67</v>
      </c>
      <c r="E10" s="11" t="s">
        <v>32</v>
      </c>
      <c r="F10" s="19" t="s">
        <v>174</v>
      </c>
      <c r="G10" s="19" t="s">
        <v>658</v>
      </c>
      <c r="H10" s="9">
        <v>332635.15970364306</v>
      </c>
      <c r="I10" s="81">
        <v>347801.85229094682</v>
      </c>
      <c r="J10" s="139" t="s">
        <v>980</v>
      </c>
      <c r="K10" s="127"/>
      <c r="L10" s="128" t="s">
        <v>376</v>
      </c>
      <c r="M10" s="128" t="s">
        <v>972</v>
      </c>
      <c r="N10" s="129"/>
      <c r="O10" s="53">
        <v>2368</v>
      </c>
      <c r="P10" s="67">
        <v>255.57</v>
      </c>
      <c r="Q10" s="10">
        <v>0</v>
      </c>
      <c r="R10" s="21">
        <v>0</v>
      </c>
      <c r="S10" s="10">
        <v>135.88</v>
      </c>
      <c r="T10" s="10">
        <v>7.24</v>
      </c>
      <c r="U10" s="10">
        <v>0</v>
      </c>
      <c r="V10" s="10">
        <v>0</v>
      </c>
      <c r="W10" s="10">
        <v>0</v>
      </c>
      <c r="X10" s="122">
        <f t="shared" si="0"/>
        <v>112.45</v>
      </c>
      <c r="Y10" s="58"/>
      <c r="Z10" s="37"/>
      <c r="AA10" s="53" t="s">
        <v>913</v>
      </c>
      <c r="AB10" s="167" t="s">
        <v>514</v>
      </c>
      <c r="AC10" s="168">
        <v>528</v>
      </c>
      <c r="AD10" s="181">
        <v>3.1745931548899997</v>
      </c>
      <c r="AE10" s="182" t="s">
        <v>812</v>
      </c>
      <c r="AF10" s="172">
        <v>6.9971480684657763</v>
      </c>
      <c r="AG10" s="97">
        <v>8.6546339305848194E-2</v>
      </c>
      <c r="AH10" s="98" t="s">
        <v>705</v>
      </c>
      <c r="AI10" s="108">
        <v>1.53</v>
      </c>
      <c r="AJ10" s="109" t="s">
        <v>986</v>
      </c>
      <c r="AK10" s="146">
        <v>20</v>
      </c>
      <c r="AL10" s="109">
        <v>7</v>
      </c>
      <c r="AM10" s="110">
        <v>0</v>
      </c>
      <c r="AN10" s="143" t="s">
        <v>988</v>
      </c>
      <c r="AO10" s="89" t="s">
        <v>934</v>
      </c>
      <c r="AP10" s="89" t="s">
        <v>1051</v>
      </c>
    </row>
    <row r="11" spans="2:44" s="27" customFormat="1" ht="38.25" x14ac:dyDescent="0.35">
      <c r="B11" s="13">
        <v>7</v>
      </c>
      <c r="C11" s="9">
        <v>11069</v>
      </c>
      <c r="D11" s="10">
        <v>480</v>
      </c>
      <c r="E11" s="11" t="s">
        <v>8</v>
      </c>
      <c r="F11" s="19" t="s">
        <v>674</v>
      </c>
      <c r="G11" s="19" t="s">
        <v>675</v>
      </c>
      <c r="H11" s="9">
        <v>313201.31469593424</v>
      </c>
      <c r="I11" s="81">
        <v>344448.42379778071</v>
      </c>
      <c r="J11" s="139" t="s">
        <v>980</v>
      </c>
      <c r="K11" s="127" t="s">
        <v>375</v>
      </c>
      <c r="L11" s="128"/>
      <c r="M11" s="128"/>
      <c r="N11" s="129"/>
      <c r="O11" s="53">
        <v>621</v>
      </c>
      <c r="P11" s="68">
        <v>103.69</v>
      </c>
      <c r="Q11" s="10">
        <v>0</v>
      </c>
      <c r="R11" s="21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22">
        <f t="shared" si="0"/>
        <v>103.69</v>
      </c>
      <c r="Y11" s="58"/>
      <c r="Z11" s="37"/>
      <c r="AA11" s="53" t="s">
        <v>914</v>
      </c>
      <c r="AB11" s="167" t="s">
        <v>535</v>
      </c>
      <c r="AC11" s="168">
        <v>5746</v>
      </c>
      <c r="AD11" s="181">
        <v>6.3661254416000004</v>
      </c>
      <c r="AE11" s="182" t="s">
        <v>812</v>
      </c>
      <c r="AF11" s="172">
        <v>3.5589528118015235</v>
      </c>
      <c r="AG11" s="97">
        <v>0</v>
      </c>
      <c r="AH11" s="98" t="s">
        <v>706</v>
      </c>
      <c r="AI11" s="108">
        <v>0.8</v>
      </c>
      <c r="AJ11" s="109" t="s">
        <v>985</v>
      </c>
      <c r="AK11" s="146">
        <v>10</v>
      </c>
      <c r="AL11" s="109">
        <v>3.68</v>
      </c>
      <c r="AM11" s="110">
        <v>0.25</v>
      </c>
      <c r="AN11" s="143" t="s">
        <v>988</v>
      </c>
      <c r="AO11" s="89" t="s">
        <v>935</v>
      </c>
      <c r="AP11" s="89" t="s">
        <v>1026</v>
      </c>
      <c r="AQ11" s="46"/>
      <c r="AR11" s="46"/>
    </row>
    <row r="12" spans="2:44" s="27" customFormat="1" ht="12.75" x14ac:dyDescent="0.35">
      <c r="B12" s="13">
        <v>9</v>
      </c>
      <c r="C12" s="9">
        <v>10766</v>
      </c>
      <c r="D12" s="10">
        <v>22</v>
      </c>
      <c r="E12" s="11" t="s">
        <v>22</v>
      </c>
      <c r="F12" s="19" t="s">
        <v>174</v>
      </c>
      <c r="G12" s="19" t="s">
        <v>676</v>
      </c>
      <c r="H12" s="9">
        <v>375659.4844294358</v>
      </c>
      <c r="I12" s="81">
        <v>372223.22367131151</v>
      </c>
      <c r="J12" s="139" t="s">
        <v>980</v>
      </c>
      <c r="K12" s="127"/>
      <c r="L12" s="128" t="s">
        <v>979</v>
      </c>
      <c r="M12" s="128"/>
      <c r="N12" s="129"/>
      <c r="O12" s="53">
        <v>634</v>
      </c>
      <c r="P12" s="67">
        <v>26.79</v>
      </c>
      <c r="Q12" s="10">
        <v>0</v>
      </c>
      <c r="R12" s="10">
        <v>0</v>
      </c>
      <c r="S12" s="10">
        <v>0</v>
      </c>
      <c r="T12" s="10">
        <v>0.24</v>
      </c>
      <c r="U12" s="10">
        <v>0</v>
      </c>
      <c r="V12" s="10">
        <v>0</v>
      </c>
      <c r="W12" s="10">
        <v>0</v>
      </c>
      <c r="X12" s="122">
        <f t="shared" si="0"/>
        <v>26.55</v>
      </c>
      <c r="Y12" s="58"/>
      <c r="Z12" s="37"/>
      <c r="AA12" s="53" t="s">
        <v>911</v>
      </c>
      <c r="AB12" s="167" t="s">
        <v>537</v>
      </c>
      <c r="AC12" s="168">
        <v>256</v>
      </c>
      <c r="AD12" s="181">
        <v>6.55705386083</v>
      </c>
      <c r="AE12" s="182" t="s">
        <v>813</v>
      </c>
      <c r="AF12" s="172">
        <v>8.6399953453474367</v>
      </c>
      <c r="AG12" s="97">
        <v>3.5132395276510642</v>
      </c>
      <c r="AH12" s="98" t="s">
        <v>707</v>
      </c>
      <c r="AI12" s="108">
        <v>0.75</v>
      </c>
      <c r="AJ12" s="109" t="s">
        <v>986</v>
      </c>
      <c r="AK12" s="146">
        <v>25</v>
      </c>
      <c r="AL12" s="109">
        <v>6.4</v>
      </c>
      <c r="AM12" s="110">
        <v>1</v>
      </c>
      <c r="AN12" s="143" t="s">
        <v>987</v>
      </c>
      <c r="AO12" s="89" t="s">
        <v>391</v>
      </c>
      <c r="AP12" s="89" t="s">
        <v>1028</v>
      </c>
    </row>
    <row r="13" spans="2:44" s="27" customFormat="1" ht="25.5" x14ac:dyDescent="0.35">
      <c r="B13" s="13">
        <v>10</v>
      </c>
      <c r="C13" s="9">
        <v>11226</v>
      </c>
      <c r="D13" s="10">
        <v>459</v>
      </c>
      <c r="E13" s="11" t="s">
        <v>151</v>
      </c>
      <c r="F13" s="19" t="s">
        <v>175</v>
      </c>
      <c r="G13" s="19" t="s">
        <v>684</v>
      </c>
      <c r="H13" s="9">
        <v>324262.78313051834</v>
      </c>
      <c r="I13" s="81">
        <v>372255.7849660964</v>
      </c>
      <c r="J13" s="140" t="s">
        <v>981</v>
      </c>
      <c r="K13" s="127"/>
      <c r="L13" s="128" t="s">
        <v>376</v>
      </c>
      <c r="M13" s="128"/>
      <c r="N13" s="129" t="s">
        <v>973</v>
      </c>
      <c r="O13" s="53">
        <v>110</v>
      </c>
      <c r="P13" s="67">
        <v>97.74</v>
      </c>
      <c r="Q13" s="10">
        <v>0</v>
      </c>
      <c r="R13" s="10">
        <v>2.42</v>
      </c>
      <c r="S13" s="10">
        <v>0</v>
      </c>
      <c r="T13" s="10">
        <v>17.82</v>
      </c>
      <c r="U13" s="10">
        <v>3.02</v>
      </c>
      <c r="V13" s="10">
        <v>0</v>
      </c>
      <c r="W13" s="10">
        <v>0</v>
      </c>
      <c r="X13" s="122">
        <f t="shared" si="0"/>
        <v>74.48</v>
      </c>
      <c r="Y13" s="58"/>
      <c r="Z13" s="37"/>
      <c r="AA13" s="53" t="s">
        <v>912</v>
      </c>
      <c r="AB13" s="167" t="s">
        <v>443</v>
      </c>
      <c r="AC13" s="168"/>
      <c r="AD13" s="181">
        <v>2.2656149398199998</v>
      </c>
      <c r="AE13" s="182" t="s">
        <v>811</v>
      </c>
      <c r="AF13" s="172">
        <v>2.5025734701650921</v>
      </c>
      <c r="AG13" s="97">
        <v>0.48954719705010769</v>
      </c>
      <c r="AH13" s="98" t="s">
        <v>708</v>
      </c>
      <c r="AI13" s="108">
        <v>3.5</v>
      </c>
      <c r="AJ13" s="106" t="s">
        <v>985</v>
      </c>
      <c r="AK13" s="146">
        <v>33</v>
      </c>
      <c r="AL13" s="109">
        <v>3.6</v>
      </c>
      <c r="AM13" s="110">
        <v>0.4</v>
      </c>
      <c r="AN13" s="143" t="s">
        <v>987</v>
      </c>
      <c r="AO13" s="89" t="s">
        <v>395</v>
      </c>
      <c r="AP13" s="89" t="s">
        <v>1026</v>
      </c>
    </row>
    <row r="14" spans="2:44" s="27" customFormat="1" ht="12.75" x14ac:dyDescent="0.35">
      <c r="B14" s="13">
        <v>12</v>
      </c>
      <c r="C14" s="9">
        <v>11149</v>
      </c>
      <c r="D14" s="10">
        <v>464</v>
      </c>
      <c r="E14" s="11" t="s">
        <v>114</v>
      </c>
      <c r="F14" s="19" t="s">
        <v>175</v>
      </c>
      <c r="G14" s="19" t="s">
        <v>635</v>
      </c>
      <c r="H14" s="9">
        <v>321391.0817669984</v>
      </c>
      <c r="I14" s="81">
        <v>385205.2252457384</v>
      </c>
      <c r="J14" s="139" t="s">
        <v>980</v>
      </c>
      <c r="K14" s="127" t="s">
        <v>375</v>
      </c>
      <c r="L14" s="128"/>
      <c r="M14" s="128"/>
      <c r="N14" s="129"/>
      <c r="O14" s="53">
        <v>752</v>
      </c>
      <c r="P14" s="67">
        <v>565.88</v>
      </c>
      <c r="Q14" s="10">
        <v>379.33</v>
      </c>
      <c r="R14" s="10">
        <v>0</v>
      </c>
      <c r="S14" s="10">
        <v>0</v>
      </c>
      <c r="T14" s="10">
        <v>12.01</v>
      </c>
      <c r="U14" s="10">
        <v>0</v>
      </c>
      <c r="V14" s="10">
        <v>0</v>
      </c>
      <c r="W14" s="10">
        <v>0</v>
      </c>
      <c r="X14" s="122">
        <f t="shared" si="0"/>
        <v>174.54000000000002</v>
      </c>
      <c r="Y14" s="59">
        <v>573.35</v>
      </c>
      <c r="Z14" s="38" t="s">
        <v>235</v>
      </c>
      <c r="AA14" s="53" t="s">
        <v>374</v>
      </c>
      <c r="AB14" s="167" t="s">
        <v>493</v>
      </c>
      <c r="AC14" s="168">
        <v>554</v>
      </c>
      <c r="AD14" s="181">
        <v>1.83731606465</v>
      </c>
      <c r="AE14" s="182" t="s">
        <v>814</v>
      </c>
      <c r="AF14" s="172">
        <v>0.24331264918418666</v>
      </c>
      <c r="AG14" s="97">
        <v>2.7544598252944907</v>
      </c>
      <c r="AH14" s="98" t="s">
        <v>709</v>
      </c>
      <c r="AI14" s="108">
        <v>2.25</v>
      </c>
      <c r="AJ14" s="106" t="s">
        <v>985</v>
      </c>
      <c r="AK14" s="146">
        <v>14.74</v>
      </c>
      <c r="AL14" s="109">
        <v>2.8</v>
      </c>
      <c r="AM14" s="110">
        <v>1</v>
      </c>
      <c r="AN14" s="141" t="s">
        <v>987</v>
      </c>
      <c r="AO14" s="89" t="s">
        <v>936</v>
      </c>
      <c r="AP14" s="89" t="s">
        <v>1021</v>
      </c>
    </row>
    <row r="15" spans="2:44" s="27" customFormat="1" ht="25.5" x14ac:dyDescent="0.35">
      <c r="B15" s="13">
        <v>13</v>
      </c>
      <c r="C15" s="12" t="s">
        <v>231</v>
      </c>
      <c r="D15" s="12" t="s">
        <v>232</v>
      </c>
      <c r="E15" s="11" t="s">
        <v>56</v>
      </c>
      <c r="F15" s="19" t="s">
        <v>175</v>
      </c>
      <c r="G15" s="19" t="s">
        <v>581</v>
      </c>
      <c r="H15" s="9">
        <v>309671.81274060206</v>
      </c>
      <c r="I15" s="81">
        <v>399937.64492929942</v>
      </c>
      <c r="J15" s="139" t="s">
        <v>980</v>
      </c>
      <c r="K15" s="127" t="s">
        <v>375</v>
      </c>
      <c r="L15" s="128"/>
      <c r="M15" s="128"/>
      <c r="N15" s="129"/>
      <c r="O15" s="53">
        <v>243</v>
      </c>
      <c r="P15" s="67">
        <v>123.08278899362348</v>
      </c>
      <c r="Q15" s="10">
        <v>0</v>
      </c>
      <c r="R15" s="10">
        <v>0</v>
      </c>
      <c r="S15" s="10">
        <v>0</v>
      </c>
      <c r="T15" s="10">
        <v>33.29</v>
      </c>
      <c r="U15" s="10">
        <v>0</v>
      </c>
      <c r="V15" s="10">
        <v>0</v>
      </c>
      <c r="W15" s="10">
        <v>0</v>
      </c>
      <c r="X15" s="122">
        <f t="shared" si="0"/>
        <v>89.792788993623475</v>
      </c>
      <c r="Y15" s="60">
        <v>146.83000000000001</v>
      </c>
      <c r="Z15" s="39" t="s">
        <v>236</v>
      </c>
      <c r="AA15" s="53" t="s">
        <v>899</v>
      </c>
      <c r="AB15" s="167" t="s">
        <v>426</v>
      </c>
      <c r="AC15" s="168"/>
      <c r="AD15" s="181">
        <v>2.3714244102199999</v>
      </c>
      <c r="AE15" s="182" t="s">
        <v>815</v>
      </c>
      <c r="AF15" s="172">
        <v>3.0651665816217903</v>
      </c>
      <c r="AG15" s="97">
        <v>8.7605547142459219</v>
      </c>
      <c r="AH15" s="98" t="s">
        <v>710</v>
      </c>
      <c r="AI15" s="108">
        <v>3.58</v>
      </c>
      <c r="AJ15" s="106" t="s">
        <v>985</v>
      </c>
      <c r="AK15" s="146">
        <v>17.8</v>
      </c>
      <c r="AL15" s="109">
        <v>2.81</v>
      </c>
      <c r="AM15" s="110">
        <v>0.4</v>
      </c>
      <c r="AN15" s="143" t="s">
        <v>987</v>
      </c>
      <c r="AO15" s="89" t="s">
        <v>937</v>
      </c>
      <c r="AP15" s="89" t="s">
        <v>1048</v>
      </c>
    </row>
    <row r="16" spans="2:44" s="27" customFormat="1" ht="38.25" x14ac:dyDescent="0.35">
      <c r="B16" s="13">
        <v>14</v>
      </c>
      <c r="C16" s="12" t="s">
        <v>233</v>
      </c>
      <c r="D16" s="12" t="s">
        <v>234</v>
      </c>
      <c r="E16" s="11" t="s">
        <v>155</v>
      </c>
      <c r="F16" s="19" t="s">
        <v>688</v>
      </c>
      <c r="G16" s="19" t="s">
        <v>689</v>
      </c>
      <c r="H16" s="9">
        <v>310316.15850721579</v>
      </c>
      <c r="I16" s="81">
        <v>406625.2040676726</v>
      </c>
      <c r="J16" s="139" t="s">
        <v>980</v>
      </c>
      <c r="K16" s="127" t="s">
        <v>375</v>
      </c>
      <c r="L16" s="128"/>
      <c r="M16" s="128"/>
      <c r="N16" s="130"/>
      <c r="O16" s="53">
        <v>488</v>
      </c>
      <c r="P16" s="67">
        <v>276.27</v>
      </c>
      <c r="Q16" s="10">
        <v>254.71</v>
      </c>
      <c r="R16" s="10">
        <v>0</v>
      </c>
      <c r="S16" s="10">
        <v>0</v>
      </c>
      <c r="T16" s="10">
        <v>21.56</v>
      </c>
      <c r="U16" s="10">
        <v>0</v>
      </c>
      <c r="V16" s="10">
        <v>0</v>
      </c>
      <c r="W16" s="10">
        <v>0</v>
      </c>
      <c r="X16" s="122">
        <f t="shared" si="0"/>
        <v>-2.4868995751603507E-14</v>
      </c>
      <c r="Y16" s="61">
        <v>147.69999999999999</v>
      </c>
      <c r="Z16" s="40" t="s">
        <v>237</v>
      </c>
      <c r="AA16" s="53" t="s">
        <v>900</v>
      </c>
      <c r="AB16" s="167" t="s">
        <v>540</v>
      </c>
      <c r="AC16" s="168"/>
      <c r="AD16" s="181">
        <v>0.93433534685200004</v>
      </c>
      <c r="AE16" s="182" t="s">
        <v>815</v>
      </c>
      <c r="AF16" s="172">
        <v>3.926347774439952</v>
      </c>
      <c r="AG16" s="97">
        <v>2.2465140963072914</v>
      </c>
      <c r="AH16" s="98" t="s">
        <v>710</v>
      </c>
      <c r="AI16" s="112">
        <v>3.8</v>
      </c>
      <c r="AJ16" s="106" t="s">
        <v>985</v>
      </c>
      <c r="AK16" s="146">
        <v>11.5</v>
      </c>
      <c r="AL16" s="109">
        <v>2.81</v>
      </c>
      <c r="AM16" s="110">
        <v>1</v>
      </c>
      <c r="AN16" s="141" t="s">
        <v>987</v>
      </c>
      <c r="AO16" s="89" t="s">
        <v>938</v>
      </c>
      <c r="AP16" s="89" t="s">
        <v>1048</v>
      </c>
    </row>
    <row r="17" spans="1:47" s="27" customFormat="1" ht="29.25" customHeight="1" x14ac:dyDescent="0.35">
      <c r="B17" s="13">
        <v>15</v>
      </c>
      <c r="C17" s="9">
        <v>11335</v>
      </c>
      <c r="D17" s="10">
        <v>546</v>
      </c>
      <c r="E17" s="11" t="s">
        <v>158</v>
      </c>
      <c r="F17" s="19" t="s">
        <v>176</v>
      </c>
      <c r="G17" s="19" t="s">
        <v>693</v>
      </c>
      <c r="H17" s="9">
        <v>297076.26361678919</v>
      </c>
      <c r="I17" s="81">
        <v>399853.06230432447</v>
      </c>
      <c r="J17" s="139" t="s">
        <v>980</v>
      </c>
      <c r="K17" s="127" t="s">
        <v>375</v>
      </c>
      <c r="L17" s="128"/>
      <c r="M17" s="128"/>
      <c r="N17" s="129" t="s">
        <v>380</v>
      </c>
      <c r="O17" s="53">
        <v>579</v>
      </c>
      <c r="P17" s="67">
        <v>188</v>
      </c>
      <c r="Q17" s="10">
        <v>162.87</v>
      </c>
      <c r="R17" s="10">
        <v>0</v>
      </c>
      <c r="S17" s="10">
        <v>0</v>
      </c>
      <c r="T17" s="10">
        <v>4.7</v>
      </c>
      <c r="U17" s="10">
        <v>0</v>
      </c>
      <c r="V17" s="10">
        <v>0</v>
      </c>
      <c r="W17" s="10">
        <v>0</v>
      </c>
      <c r="X17" s="122">
        <f t="shared" si="0"/>
        <v>20.429999999999996</v>
      </c>
      <c r="Y17" s="59">
        <v>183</v>
      </c>
      <c r="Z17" s="40" t="s">
        <v>238</v>
      </c>
      <c r="AA17" s="53" t="s">
        <v>374</v>
      </c>
      <c r="AB17" s="167" t="s">
        <v>543</v>
      </c>
      <c r="AC17" s="168">
        <v>780</v>
      </c>
      <c r="AD17" s="181">
        <v>2.3697416914300002</v>
      </c>
      <c r="AE17" s="182" t="s">
        <v>811</v>
      </c>
      <c r="AF17" s="172">
        <v>2.423126832823939</v>
      </c>
      <c r="AG17" s="97">
        <v>16.806015616799119</v>
      </c>
      <c r="AH17" s="98" t="s">
        <v>711</v>
      </c>
      <c r="AI17" s="108">
        <v>3.47</v>
      </c>
      <c r="AJ17" s="106" t="s">
        <v>985</v>
      </c>
      <c r="AK17" s="146">
        <v>27.6</v>
      </c>
      <c r="AL17" s="109">
        <v>2.81</v>
      </c>
      <c r="AM17" s="110">
        <v>1</v>
      </c>
      <c r="AN17" s="141" t="s">
        <v>987</v>
      </c>
      <c r="AO17" s="89" t="s">
        <v>394</v>
      </c>
      <c r="AP17" s="89" t="s">
        <v>1021</v>
      </c>
    </row>
    <row r="18" spans="1:47" s="27" customFormat="1" ht="12.75" x14ac:dyDescent="0.35">
      <c r="B18" s="13">
        <v>17</v>
      </c>
      <c r="C18" s="9">
        <v>11337</v>
      </c>
      <c r="D18" s="10">
        <v>547</v>
      </c>
      <c r="E18" s="11" t="s">
        <v>13</v>
      </c>
      <c r="F18" s="19" t="s">
        <v>176</v>
      </c>
      <c r="G18" s="19" t="s">
        <v>686</v>
      </c>
      <c r="H18" s="9">
        <v>292909.62893094402</v>
      </c>
      <c r="I18" s="81">
        <v>401968.68191415927</v>
      </c>
      <c r="J18" s="139" t="s">
        <v>980</v>
      </c>
      <c r="K18" s="127"/>
      <c r="L18" s="128" t="s">
        <v>376</v>
      </c>
      <c r="M18" s="128"/>
      <c r="N18" s="129"/>
      <c r="O18" s="53">
        <v>819</v>
      </c>
      <c r="P18" s="67">
        <v>46.08</v>
      </c>
      <c r="Q18" s="10">
        <v>0</v>
      </c>
      <c r="R18" s="10">
        <v>0</v>
      </c>
      <c r="S18" s="10">
        <v>0</v>
      </c>
      <c r="T18" s="10">
        <v>14.9</v>
      </c>
      <c r="U18" s="10">
        <v>30.1</v>
      </c>
      <c r="V18" s="10">
        <v>0</v>
      </c>
      <c r="W18" s="10">
        <v>0</v>
      </c>
      <c r="X18" s="122">
        <f t="shared" si="0"/>
        <v>1.0799999999999983</v>
      </c>
      <c r="Y18" s="58"/>
      <c r="Z18" s="37"/>
      <c r="AA18" s="53" t="s">
        <v>915</v>
      </c>
      <c r="AB18" s="167" t="s">
        <v>482</v>
      </c>
      <c r="AC18" s="168">
        <v>403</v>
      </c>
      <c r="AD18" s="181">
        <v>2.0528987073899998</v>
      </c>
      <c r="AE18" s="182" t="s">
        <v>811</v>
      </c>
      <c r="AF18" s="172">
        <v>3.6918506035794234</v>
      </c>
      <c r="AG18" s="97">
        <v>13.297580241196917</v>
      </c>
      <c r="AH18" s="98" t="s">
        <v>711</v>
      </c>
      <c r="AI18" s="108">
        <v>1.47</v>
      </c>
      <c r="AJ18" s="109" t="s">
        <v>986</v>
      </c>
      <c r="AK18" s="146">
        <v>30</v>
      </c>
      <c r="AL18" s="109">
        <v>6.8</v>
      </c>
      <c r="AM18" s="110">
        <v>0.4</v>
      </c>
      <c r="AN18" s="143" t="s">
        <v>987</v>
      </c>
      <c r="AO18" s="89" t="s">
        <v>936</v>
      </c>
      <c r="AP18" s="89" t="s">
        <v>1044</v>
      </c>
    </row>
    <row r="19" spans="1:47" s="27" customFormat="1" ht="25.5" x14ac:dyDescent="0.35">
      <c r="B19" s="13">
        <v>18</v>
      </c>
      <c r="C19" s="9">
        <v>11360</v>
      </c>
      <c r="D19" s="10">
        <v>571</v>
      </c>
      <c r="E19" s="11" t="s">
        <v>52</v>
      </c>
      <c r="F19" s="19" t="s">
        <v>176</v>
      </c>
      <c r="G19" s="19" t="s">
        <v>573</v>
      </c>
      <c r="H19" s="9">
        <v>288467.78272835212</v>
      </c>
      <c r="I19" s="81">
        <v>392165.73873568303</v>
      </c>
      <c r="J19" s="139" t="s">
        <v>980</v>
      </c>
      <c r="K19" s="127" t="s">
        <v>375</v>
      </c>
      <c r="L19" s="128"/>
      <c r="M19" s="128"/>
      <c r="N19" s="130"/>
      <c r="O19" s="53">
        <v>288</v>
      </c>
      <c r="P19" s="67">
        <v>173.15</v>
      </c>
      <c r="Q19" s="10">
        <v>164.26</v>
      </c>
      <c r="R19" s="10">
        <v>0</v>
      </c>
      <c r="S19" s="10">
        <v>0</v>
      </c>
      <c r="T19" s="10">
        <v>1.18</v>
      </c>
      <c r="U19" s="10">
        <v>0</v>
      </c>
      <c r="V19" s="10">
        <v>0</v>
      </c>
      <c r="W19" s="10">
        <v>0</v>
      </c>
      <c r="X19" s="122">
        <f t="shared" si="0"/>
        <v>7.7100000000000151</v>
      </c>
      <c r="Y19" s="58">
        <v>154.9</v>
      </c>
      <c r="Z19" s="39" t="s">
        <v>239</v>
      </c>
      <c r="AA19" s="53" t="s">
        <v>374</v>
      </c>
      <c r="AB19" s="167" t="s">
        <v>420</v>
      </c>
      <c r="AC19" s="168">
        <v>374</v>
      </c>
      <c r="AD19" s="181">
        <v>4.7880177322200002</v>
      </c>
      <c r="AE19" s="182" t="s">
        <v>816</v>
      </c>
      <c r="AF19" s="172">
        <v>4.87707736679927</v>
      </c>
      <c r="AG19" s="97">
        <v>6.8954897719739225</v>
      </c>
      <c r="AH19" s="98" t="s">
        <v>712</v>
      </c>
      <c r="AI19" s="108">
        <v>1.47</v>
      </c>
      <c r="AJ19" s="106" t="s">
        <v>985</v>
      </c>
      <c r="AK19" s="146">
        <v>16</v>
      </c>
      <c r="AL19" s="109">
        <v>2.8</v>
      </c>
      <c r="AM19" s="110">
        <v>1</v>
      </c>
      <c r="AN19" s="141" t="s">
        <v>987</v>
      </c>
      <c r="AO19" s="89" t="s">
        <v>394</v>
      </c>
      <c r="AP19" s="89" t="s">
        <v>1021</v>
      </c>
    </row>
    <row r="20" spans="1:47" s="27" customFormat="1" ht="25.5" x14ac:dyDescent="0.35">
      <c r="B20" s="13">
        <v>19</v>
      </c>
      <c r="C20" s="9">
        <v>11359</v>
      </c>
      <c r="D20" s="10">
        <v>572</v>
      </c>
      <c r="E20" s="11" t="s">
        <v>104</v>
      </c>
      <c r="F20" s="19" t="s">
        <v>176</v>
      </c>
      <c r="G20" s="19" t="s">
        <v>573</v>
      </c>
      <c r="H20" s="9">
        <v>287699.35833983275</v>
      </c>
      <c r="I20" s="81">
        <v>393625.69456918334</v>
      </c>
      <c r="J20" s="139" t="s">
        <v>980</v>
      </c>
      <c r="K20" s="127" t="s">
        <v>375</v>
      </c>
      <c r="L20" s="128"/>
      <c r="M20" s="128"/>
      <c r="N20" s="130"/>
      <c r="O20" s="53">
        <v>197</v>
      </c>
      <c r="P20" s="67">
        <v>63.319593376733138</v>
      </c>
      <c r="Q20" s="10">
        <v>59.59</v>
      </c>
      <c r="R20" s="10">
        <v>0</v>
      </c>
      <c r="S20" s="10">
        <v>0</v>
      </c>
      <c r="T20" s="10">
        <v>0.66</v>
      </c>
      <c r="U20" s="10">
        <v>0</v>
      </c>
      <c r="V20" s="10">
        <v>0</v>
      </c>
      <c r="W20" s="10">
        <v>0</v>
      </c>
      <c r="X20" s="122">
        <f t="shared" si="0"/>
        <v>3.0695933767331347</v>
      </c>
      <c r="Y20" s="58">
        <v>57.1</v>
      </c>
      <c r="Z20" s="39" t="s">
        <v>239</v>
      </c>
      <c r="AA20" s="53" t="s">
        <v>374</v>
      </c>
      <c r="AB20" s="167" t="s">
        <v>482</v>
      </c>
      <c r="AC20" s="168">
        <v>2821</v>
      </c>
      <c r="AD20" s="181">
        <v>4.7209937749200002</v>
      </c>
      <c r="AE20" s="182" t="s">
        <v>816</v>
      </c>
      <c r="AF20" s="172">
        <v>5.0348651267555873</v>
      </c>
      <c r="AG20" s="97">
        <v>8.1351762344826728</v>
      </c>
      <c r="AH20" s="98" t="s">
        <v>712</v>
      </c>
      <c r="AI20" s="113">
        <v>1.47</v>
      </c>
      <c r="AJ20" s="106" t="s">
        <v>985</v>
      </c>
      <c r="AK20" s="147">
        <v>13.2</v>
      </c>
      <c r="AL20" s="114"/>
      <c r="AM20" s="110">
        <v>1</v>
      </c>
      <c r="AN20" s="141" t="s">
        <v>987</v>
      </c>
      <c r="AO20" s="90" t="s">
        <v>936</v>
      </c>
      <c r="AP20" s="89" t="s">
        <v>1044</v>
      </c>
    </row>
    <row r="21" spans="1:47" s="27" customFormat="1" ht="27.75" customHeight="1" x14ac:dyDescent="0.35">
      <c r="B21" s="13">
        <v>20</v>
      </c>
      <c r="C21" s="9">
        <v>11346</v>
      </c>
      <c r="D21" s="10">
        <v>552</v>
      </c>
      <c r="E21" s="11" t="s">
        <v>140</v>
      </c>
      <c r="F21" s="19" t="s">
        <v>177</v>
      </c>
      <c r="G21" s="19" t="s">
        <v>672</v>
      </c>
      <c r="H21" s="10">
        <v>289413.6371393922</v>
      </c>
      <c r="I21" s="53">
        <v>409863.01664156799</v>
      </c>
      <c r="J21" s="139" t="s">
        <v>980</v>
      </c>
      <c r="K21" s="127" t="s">
        <v>375</v>
      </c>
      <c r="L21" s="128"/>
      <c r="M21" s="128"/>
      <c r="N21" s="129"/>
      <c r="O21" s="53">
        <v>222</v>
      </c>
      <c r="P21" s="67">
        <v>80.28</v>
      </c>
      <c r="Q21" s="10">
        <v>51.96</v>
      </c>
      <c r="R21" s="10">
        <v>0</v>
      </c>
      <c r="S21" s="10">
        <v>0</v>
      </c>
      <c r="T21" s="10">
        <v>7.51</v>
      </c>
      <c r="U21" s="10">
        <v>0</v>
      </c>
      <c r="V21" s="10">
        <v>0</v>
      </c>
      <c r="W21" s="10">
        <v>0</v>
      </c>
      <c r="X21" s="122">
        <f t="shared" si="0"/>
        <v>20.810000000000002</v>
      </c>
      <c r="Y21" s="59">
        <v>80.2</v>
      </c>
      <c r="Z21" s="40" t="s">
        <v>238</v>
      </c>
      <c r="AA21" s="53" t="s">
        <v>374</v>
      </c>
      <c r="AB21" s="167" t="s">
        <v>525</v>
      </c>
      <c r="AC21" s="168"/>
      <c r="AD21" s="183">
        <v>4.6146705066900005</v>
      </c>
      <c r="AE21" s="184" t="s">
        <v>816</v>
      </c>
      <c r="AF21" s="172">
        <v>2.9624104134659324</v>
      </c>
      <c r="AG21" s="97">
        <v>7.3131210049532989</v>
      </c>
      <c r="AH21" s="98" t="s">
        <v>713</v>
      </c>
      <c r="AI21" s="108">
        <v>1.57</v>
      </c>
      <c r="AJ21" s="106" t="s">
        <v>985</v>
      </c>
      <c r="AK21" s="146">
        <v>20</v>
      </c>
      <c r="AL21" s="109">
        <v>4.0999999999999996</v>
      </c>
      <c r="AM21" s="110">
        <v>1</v>
      </c>
      <c r="AN21" s="141" t="s">
        <v>987</v>
      </c>
      <c r="AO21" s="89" t="s">
        <v>939</v>
      </c>
      <c r="AP21" s="89" t="s">
        <v>1048</v>
      </c>
    </row>
    <row r="22" spans="1:47" s="27" customFormat="1" ht="28.5" customHeight="1" x14ac:dyDescent="0.35">
      <c r="B22" s="13">
        <v>21</v>
      </c>
      <c r="C22" s="9">
        <v>11393</v>
      </c>
      <c r="D22" s="10">
        <v>563</v>
      </c>
      <c r="E22" s="11" t="s">
        <v>148</v>
      </c>
      <c r="F22" s="19" t="s">
        <v>177</v>
      </c>
      <c r="G22" s="19" t="s">
        <v>683</v>
      </c>
      <c r="H22" s="10">
        <v>286118.04520304</v>
      </c>
      <c r="I22" s="53">
        <v>426085.74744432454</v>
      </c>
      <c r="J22" s="139" t="s">
        <v>980</v>
      </c>
      <c r="K22" s="127" t="s">
        <v>375</v>
      </c>
      <c r="L22" s="128"/>
      <c r="M22" s="128"/>
      <c r="N22" s="130"/>
      <c r="O22" s="53">
        <v>339</v>
      </c>
      <c r="P22" s="67">
        <v>134.60006210242003</v>
      </c>
      <c r="Q22" s="10">
        <v>131.93</v>
      </c>
      <c r="R22" s="10">
        <v>0</v>
      </c>
      <c r="S22" s="10">
        <v>0</v>
      </c>
      <c r="T22" s="10">
        <v>0.01</v>
      </c>
      <c r="U22" s="10">
        <v>0</v>
      </c>
      <c r="V22" s="10">
        <v>0</v>
      </c>
      <c r="W22" s="10">
        <v>0</v>
      </c>
      <c r="X22" s="122">
        <f t="shared" si="0"/>
        <v>2.6600621024200191</v>
      </c>
      <c r="Y22" s="58">
        <v>131.75</v>
      </c>
      <c r="Z22" s="37" t="s">
        <v>238</v>
      </c>
      <c r="AA22" s="53" t="s">
        <v>901</v>
      </c>
      <c r="AB22" s="167" t="s">
        <v>534</v>
      </c>
      <c r="AC22" s="168">
        <v>1389</v>
      </c>
      <c r="AD22" s="183">
        <v>5.46023713664</v>
      </c>
      <c r="AE22" s="184" t="s">
        <v>818</v>
      </c>
      <c r="AF22" s="172">
        <v>4.4834531726107851</v>
      </c>
      <c r="AG22" s="97">
        <v>8.6072505730782147</v>
      </c>
      <c r="AH22" s="98" t="s">
        <v>714</v>
      </c>
      <c r="AI22" s="108">
        <v>2.2000000000000002</v>
      </c>
      <c r="AJ22" s="106" t="s">
        <v>985</v>
      </c>
      <c r="AK22" s="146">
        <v>13.2</v>
      </c>
      <c r="AL22" s="109">
        <v>3.9</v>
      </c>
      <c r="AM22" s="110">
        <v>1</v>
      </c>
      <c r="AN22" s="141" t="s">
        <v>987</v>
      </c>
      <c r="AO22" s="89" t="s">
        <v>394</v>
      </c>
      <c r="AP22" s="89" t="s">
        <v>1021</v>
      </c>
    </row>
    <row r="23" spans="1:47" s="27" customFormat="1" ht="27.75" customHeight="1" x14ac:dyDescent="0.35">
      <c r="B23" s="13">
        <v>22</v>
      </c>
      <c r="C23" s="9">
        <v>10397</v>
      </c>
      <c r="D23" s="17" t="s">
        <v>240</v>
      </c>
      <c r="E23" s="11" t="s">
        <v>96</v>
      </c>
      <c r="F23" s="19" t="s">
        <v>616</v>
      </c>
      <c r="G23" s="19" t="s">
        <v>617</v>
      </c>
      <c r="H23" s="10">
        <v>288974.80545725627</v>
      </c>
      <c r="I23" s="53">
        <v>444394.54752709763</v>
      </c>
      <c r="J23" s="139" t="s">
        <v>980</v>
      </c>
      <c r="K23" s="127" t="s">
        <v>375</v>
      </c>
      <c r="L23" s="128" t="s">
        <v>376</v>
      </c>
      <c r="M23" s="128" t="s">
        <v>378</v>
      </c>
      <c r="N23" s="130" t="s">
        <v>380</v>
      </c>
      <c r="O23" s="53">
        <v>2405</v>
      </c>
      <c r="P23" s="67">
        <v>462.59</v>
      </c>
      <c r="Q23" s="10">
        <v>92.6</v>
      </c>
      <c r="R23" s="10">
        <v>0</v>
      </c>
      <c r="S23" s="10">
        <v>257.95</v>
      </c>
      <c r="T23" s="10">
        <v>9.6</v>
      </c>
      <c r="U23" s="10">
        <v>2.2999999999999998</v>
      </c>
      <c r="V23" s="10">
        <v>0</v>
      </c>
      <c r="W23" s="10">
        <v>0</v>
      </c>
      <c r="X23" s="122">
        <f t="shared" si="0"/>
        <v>100.14000000000003</v>
      </c>
      <c r="Y23" s="59">
        <v>95.39</v>
      </c>
      <c r="Z23" s="40" t="s">
        <v>241</v>
      </c>
      <c r="AA23" s="53" t="s">
        <v>902</v>
      </c>
      <c r="AB23" s="167" t="s">
        <v>469</v>
      </c>
      <c r="AC23" s="168">
        <v>1506</v>
      </c>
      <c r="AD23" s="183">
        <v>3.9078875451499999</v>
      </c>
      <c r="AE23" s="184" t="s">
        <v>819</v>
      </c>
      <c r="AF23" s="172">
        <v>2.7089804923126648</v>
      </c>
      <c r="AG23" s="97">
        <v>2.9311983605608023</v>
      </c>
      <c r="AH23" s="98" t="s">
        <v>715</v>
      </c>
      <c r="AI23" s="108">
        <v>2.5</v>
      </c>
      <c r="AJ23" s="106" t="s">
        <v>985</v>
      </c>
      <c r="AK23" s="146">
        <v>40</v>
      </c>
      <c r="AL23" s="109">
        <v>5.7</v>
      </c>
      <c r="AM23" s="110">
        <v>1</v>
      </c>
      <c r="AN23" s="141" t="s">
        <v>987</v>
      </c>
      <c r="AO23" s="89" t="s">
        <v>395</v>
      </c>
      <c r="AP23" s="89" t="s">
        <v>1026</v>
      </c>
    </row>
    <row r="24" spans="1:47" s="27" customFormat="1" ht="12.75" x14ac:dyDescent="0.35">
      <c r="B24" s="13">
        <v>24</v>
      </c>
      <c r="C24" s="9">
        <v>10367</v>
      </c>
      <c r="D24" s="9" t="s">
        <v>381</v>
      </c>
      <c r="E24" s="11" t="s">
        <v>907</v>
      </c>
      <c r="F24" s="19" t="s">
        <v>178</v>
      </c>
      <c r="G24" s="19" t="s">
        <v>678</v>
      </c>
      <c r="H24" s="9">
        <v>314747.84319349768</v>
      </c>
      <c r="I24" s="81">
        <v>438273.06196381745</v>
      </c>
      <c r="J24" s="139" t="s">
        <v>980</v>
      </c>
      <c r="K24" s="127"/>
      <c r="L24" s="128" t="s">
        <v>376</v>
      </c>
      <c r="M24" s="128" t="s">
        <v>378</v>
      </c>
      <c r="N24" s="129"/>
      <c r="O24" s="53">
        <v>759</v>
      </c>
      <c r="P24" s="67">
        <v>122.3</v>
      </c>
      <c r="Q24" s="10">
        <v>0</v>
      </c>
      <c r="R24" s="10">
        <v>0</v>
      </c>
      <c r="S24" s="10">
        <v>0</v>
      </c>
      <c r="T24" s="10">
        <v>1.01</v>
      </c>
      <c r="U24" s="10">
        <v>0.97</v>
      </c>
      <c r="V24" s="10">
        <v>0</v>
      </c>
      <c r="W24" s="10">
        <v>0</v>
      </c>
      <c r="X24" s="122">
        <f t="shared" si="0"/>
        <v>120.32</v>
      </c>
      <c r="Y24" s="58">
        <v>106.5</v>
      </c>
      <c r="Z24" s="39" t="s">
        <v>242</v>
      </c>
      <c r="AA24" s="53" t="s">
        <v>373</v>
      </c>
      <c r="AB24" s="167" t="s">
        <v>526</v>
      </c>
      <c r="AC24" s="168">
        <v>1362</v>
      </c>
      <c r="AD24" s="183">
        <v>0.42877820202599998</v>
      </c>
      <c r="AE24" s="184" t="s">
        <v>820</v>
      </c>
      <c r="AF24" s="172">
        <v>0.85577330291204257</v>
      </c>
      <c r="AG24" s="97">
        <v>3.5709262249312528</v>
      </c>
      <c r="AH24" s="98" t="s">
        <v>716</v>
      </c>
      <c r="AI24" s="108">
        <v>2.5</v>
      </c>
      <c r="AJ24" s="106" t="s">
        <v>985</v>
      </c>
      <c r="AK24" s="146">
        <v>30</v>
      </c>
      <c r="AL24" s="109">
        <v>5</v>
      </c>
      <c r="AM24" s="110">
        <v>0.4</v>
      </c>
      <c r="AN24" s="143" t="s">
        <v>987</v>
      </c>
      <c r="AO24" s="89" t="s">
        <v>393</v>
      </c>
      <c r="AP24" s="89" t="s">
        <v>1026</v>
      </c>
    </row>
    <row r="25" spans="1:47" s="27" customFormat="1" ht="30" customHeight="1" x14ac:dyDescent="0.4">
      <c r="B25" s="13">
        <v>25</v>
      </c>
      <c r="C25" s="9">
        <v>11517</v>
      </c>
      <c r="D25" s="10">
        <v>326</v>
      </c>
      <c r="E25" s="11" t="s">
        <v>908</v>
      </c>
      <c r="F25" s="19" t="s">
        <v>179</v>
      </c>
      <c r="G25" s="19" t="s">
        <v>643</v>
      </c>
      <c r="H25" s="9">
        <v>290657.85089407745</v>
      </c>
      <c r="I25" s="81">
        <v>349701.25307058415</v>
      </c>
      <c r="J25" s="140" t="s">
        <v>982</v>
      </c>
      <c r="K25" s="127" t="s">
        <v>375</v>
      </c>
      <c r="L25" s="128" t="s">
        <v>376</v>
      </c>
      <c r="M25" s="128" t="s">
        <v>378</v>
      </c>
      <c r="N25" s="129"/>
      <c r="O25" s="53">
        <v>1025</v>
      </c>
      <c r="P25" s="67">
        <v>503.55</v>
      </c>
      <c r="Q25" s="10">
        <v>247.73</v>
      </c>
      <c r="R25" s="10">
        <v>67.5</v>
      </c>
      <c r="S25" s="10">
        <v>27.85</v>
      </c>
      <c r="T25" s="10">
        <v>56.63</v>
      </c>
      <c r="U25" s="10">
        <v>0.34</v>
      </c>
      <c r="V25" s="10">
        <v>0</v>
      </c>
      <c r="W25" s="10">
        <v>0</v>
      </c>
      <c r="X25" s="122">
        <f t="shared" si="0"/>
        <v>103.50000000000003</v>
      </c>
      <c r="Y25" s="59">
        <v>254.5</v>
      </c>
      <c r="Z25" s="40" t="s">
        <v>239</v>
      </c>
      <c r="AA25" s="53" t="s">
        <v>902</v>
      </c>
      <c r="AB25" s="167" t="s">
        <v>499</v>
      </c>
      <c r="AC25" s="168">
        <v>96</v>
      </c>
      <c r="AD25" s="183">
        <v>0.87624193752000001</v>
      </c>
      <c r="AE25" s="184" t="s">
        <v>821</v>
      </c>
      <c r="AF25" s="172">
        <v>0.15213684617287296</v>
      </c>
      <c r="AG25" s="97">
        <v>0.81034395839625517</v>
      </c>
      <c r="AH25" s="98" t="s">
        <v>717</v>
      </c>
      <c r="AI25" s="108">
        <v>2.5</v>
      </c>
      <c r="AJ25" s="106" t="s">
        <v>985</v>
      </c>
      <c r="AK25" s="146">
        <v>31</v>
      </c>
      <c r="AL25" s="109">
        <v>4.7</v>
      </c>
      <c r="AM25" s="110">
        <v>1</v>
      </c>
      <c r="AN25" s="141" t="s">
        <v>987</v>
      </c>
      <c r="AO25" s="89" t="s">
        <v>936</v>
      </c>
      <c r="AP25" s="89" t="s">
        <v>1021</v>
      </c>
    </row>
    <row r="26" spans="1:47" s="27" customFormat="1" ht="27" customHeight="1" x14ac:dyDescent="0.35">
      <c r="B26" s="13">
        <v>26</v>
      </c>
      <c r="C26" s="9">
        <v>11534</v>
      </c>
      <c r="D26" s="10">
        <v>355</v>
      </c>
      <c r="E26" s="11" t="s">
        <v>10</v>
      </c>
      <c r="F26" s="19" t="s">
        <v>644</v>
      </c>
      <c r="G26" s="19" t="s">
        <v>645</v>
      </c>
      <c r="H26" s="9">
        <v>284300.11692852736</v>
      </c>
      <c r="I26" s="81">
        <v>326175.82567732391</v>
      </c>
      <c r="J26" s="139" t="s">
        <v>980</v>
      </c>
      <c r="K26" s="127" t="s">
        <v>375</v>
      </c>
      <c r="L26" s="128" t="s">
        <v>376</v>
      </c>
      <c r="M26" s="128"/>
      <c r="N26" s="129"/>
      <c r="O26" s="53">
        <v>715</v>
      </c>
      <c r="P26" s="67">
        <v>321.14</v>
      </c>
      <c r="Q26" s="10">
        <v>127.44</v>
      </c>
      <c r="R26" s="10">
        <v>0</v>
      </c>
      <c r="S26" s="10">
        <v>0</v>
      </c>
      <c r="T26" s="10">
        <v>25</v>
      </c>
      <c r="U26" s="10">
        <v>0</v>
      </c>
      <c r="V26" s="10">
        <v>0</v>
      </c>
      <c r="W26" s="10">
        <v>0</v>
      </c>
      <c r="X26" s="122">
        <f t="shared" si="0"/>
        <v>168.7</v>
      </c>
      <c r="Y26" s="59">
        <v>210.32</v>
      </c>
      <c r="Z26" s="40" t="s">
        <v>239</v>
      </c>
      <c r="AA26" s="53" t="s">
        <v>374</v>
      </c>
      <c r="AB26" s="167" t="s">
        <v>500</v>
      </c>
      <c r="AC26" s="168">
        <v>452</v>
      </c>
      <c r="AD26" s="183">
        <v>0.27534064582200002</v>
      </c>
      <c r="AE26" s="184" t="s">
        <v>812</v>
      </c>
      <c r="AF26" s="172">
        <v>7.195669369385066E-2</v>
      </c>
      <c r="AG26" s="97">
        <v>2.4173299677444726</v>
      </c>
      <c r="AH26" s="98" t="s">
        <v>718</v>
      </c>
      <c r="AI26" s="108">
        <v>2.5</v>
      </c>
      <c r="AJ26" s="106" t="s">
        <v>985</v>
      </c>
      <c r="AK26" s="146">
        <v>35</v>
      </c>
      <c r="AL26" s="109">
        <v>5</v>
      </c>
      <c r="AM26" s="110">
        <v>1</v>
      </c>
      <c r="AN26" s="141" t="s">
        <v>987</v>
      </c>
      <c r="AO26" s="89" t="s">
        <v>940</v>
      </c>
      <c r="AP26" s="89" t="s">
        <v>1021</v>
      </c>
    </row>
    <row r="27" spans="1:47" s="27" customFormat="1" ht="38.25" x14ac:dyDescent="0.35">
      <c r="B27" s="13">
        <v>27</v>
      </c>
      <c r="C27" s="9">
        <v>11584</v>
      </c>
      <c r="D27" s="10">
        <v>375</v>
      </c>
      <c r="E27" s="11" t="s">
        <v>11</v>
      </c>
      <c r="F27" s="19" t="s">
        <v>576</v>
      </c>
      <c r="G27" s="19" t="s">
        <v>577</v>
      </c>
      <c r="H27" s="9">
        <v>271209.42607557453</v>
      </c>
      <c r="I27" s="81">
        <v>339781.32488642901</v>
      </c>
      <c r="J27" s="139" t="s">
        <v>980</v>
      </c>
      <c r="K27" s="127"/>
      <c r="L27" s="128" t="s">
        <v>376</v>
      </c>
      <c r="M27" s="128"/>
      <c r="N27" s="129"/>
      <c r="O27" s="53">
        <v>679</v>
      </c>
      <c r="P27" s="67">
        <v>93.29</v>
      </c>
      <c r="Q27" s="10">
        <v>0</v>
      </c>
      <c r="R27" s="10">
        <v>0</v>
      </c>
      <c r="S27" s="10">
        <v>0</v>
      </c>
      <c r="T27" s="10">
        <v>6.7</v>
      </c>
      <c r="U27" s="10">
        <v>3.64</v>
      </c>
      <c r="V27" s="10">
        <v>0</v>
      </c>
      <c r="W27" s="10">
        <v>0</v>
      </c>
      <c r="X27" s="122">
        <f t="shared" si="0"/>
        <v>82.95</v>
      </c>
      <c r="Y27" s="58"/>
      <c r="Z27" s="37"/>
      <c r="AA27" s="53" t="s">
        <v>914</v>
      </c>
      <c r="AB27" s="167" t="s">
        <v>423</v>
      </c>
      <c r="AC27" s="168">
        <v>16</v>
      </c>
      <c r="AD27" s="183">
        <v>3.15922804599</v>
      </c>
      <c r="AE27" s="184" t="s">
        <v>816</v>
      </c>
      <c r="AF27" s="172">
        <v>2.399315856836806</v>
      </c>
      <c r="AG27" s="97">
        <v>4.8619510934508714</v>
      </c>
      <c r="AH27" s="98" t="s">
        <v>719</v>
      </c>
      <c r="AI27" s="108">
        <v>1.73</v>
      </c>
      <c r="AJ27" s="109" t="s">
        <v>986</v>
      </c>
      <c r="AK27" s="146">
        <v>35</v>
      </c>
      <c r="AL27" s="109">
        <v>4.75</v>
      </c>
      <c r="AM27" s="110">
        <v>0.2</v>
      </c>
      <c r="AN27" s="143" t="s">
        <v>988</v>
      </c>
      <c r="AO27" s="89" t="s">
        <v>939</v>
      </c>
      <c r="AP27" s="89" t="s">
        <v>1023</v>
      </c>
    </row>
    <row r="28" spans="1:47" s="27" customFormat="1" ht="38.25" x14ac:dyDescent="0.35">
      <c r="B28" s="13">
        <v>28</v>
      </c>
      <c r="C28" s="9">
        <v>11674</v>
      </c>
      <c r="D28" s="10">
        <v>402</v>
      </c>
      <c r="E28" s="11" t="s">
        <v>19</v>
      </c>
      <c r="F28" s="19" t="s">
        <v>180</v>
      </c>
      <c r="G28" s="19" t="s">
        <v>651</v>
      </c>
      <c r="H28" s="9">
        <v>253660.85459208078</v>
      </c>
      <c r="I28" s="81">
        <v>336830.72915047349</v>
      </c>
      <c r="J28" s="139" t="s">
        <v>980</v>
      </c>
      <c r="K28" s="127" t="s">
        <v>375</v>
      </c>
      <c r="L28" s="128"/>
      <c r="M28" s="128"/>
      <c r="N28" s="130"/>
      <c r="O28" s="53">
        <v>95</v>
      </c>
      <c r="P28" s="67">
        <v>50.11</v>
      </c>
      <c r="Q28" s="10">
        <v>43.56</v>
      </c>
      <c r="R28" s="10">
        <v>0</v>
      </c>
      <c r="S28" s="10">
        <v>0</v>
      </c>
      <c r="T28" s="10">
        <v>5.85</v>
      </c>
      <c r="U28" s="10">
        <v>0</v>
      </c>
      <c r="V28" s="10">
        <v>0</v>
      </c>
      <c r="W28" s="10">
        <v>0</v>
      </c>
      <c r="X28" s="122">
        <f t="shared" si="0"/>
        <v>0.69999999999999751</v>
      </c>
      <c r="Y28" s="58">
        <v>41.32</v>
      </c>
      <c r="Z28" s="39" t="s">
        <v>243</v>
      </c>
      <c r="AA28" s="53" t="s">
        <v>902</v>
      </c>
      <c r="AB28" s="167" t="s">
        <v>494</v>
      </c>
      <c r="AC28" s="168">
        <v>5768</v>
      </c>
      <c r="AD28" s="183">
        <v>3.8988402685999999</v>
      </c>
      <c r="AE28" s="184" t="s">
        <v>822</v>
      </c>
      <c r="AF28" s="172">
        <v>4.7379249804030508</v>
      </c>
      <c r="AG28" s="97">
        <v>0.50631265706718731</v>
      </c>
      <c r="AH28" s="98" t="s">
        <v>720</v>
      </c>
      <c r="AI28" s="108">
        <v>3.6</v>
      </c>
      <c r="AJ28" s="106" t="s">
        <v>985</v>
      </c>
      <c r="AK28" s="146">
        <v>16.3</v>
      </c>
      <c r="AL28" s="109">
        <v>3.6</v>
      </c>
      <c r="AM28" s="110">
        <v>1</v>
      </c>
      <c r="AN28" s="141" t="s">
        <v>987</v>
      </c>
      <c r="AO28" s="89" t="s">
        <v>939</v>
      </c>
      <c r="AP28" s="89" t="s">
        <v>1023</v>
      </c>
    </row>
    <row r="29" spans="1:47" s="27" customFormat="1" ht="25.5" x14ac:dyDescent="0.35">
      <c r="A29" s="29"/>
      <c r="B29" s="13">
        <v>29</v>
      </c>
      <c r="C29" s="9">
        <v>11701</v>
      </c>
      <c r="D29" s="17" t="s">
        <v>244</v>
      </c>
      <c r="E29" s="11" t="s">
        <v>85</v>
      </c>
      <c r="F29" s="19" t="s">
        <v>181</v>
      </c>
      <c r="G29" s="19" t="s">
        <v>602</v>
      </c>
      <c r="H29" s="9">
        <v>235312.4887170209</v>
      </c>
      <c r="I29" s="81">
        <v>325818.76565837447</v>
      </c>
      <c r="J29" s="139" t="s">
        <v>980</v>
      </c>
      <c r="K29" s="127" t="s">
        <v>379</v>
      </c>
      <c r="L29" s="128" t="s">
        <v>376</v>
      </c>
      <c r="M29" s="128" t="s">
        <v>378</v>
      </c>
      <c r="N29" s="129" t="s">
        <v>380</v>
      </c>
      <c r="O29" s="53">
        <v>3174</v>
      </c>
      <c r="P29" s="67">
        <v>828.4</v>
      </c>
      <c r="Q29" s="10">
        <v>270.83</v>
      </c>
      <c r="R29" s="10">
        <v>0</v>
      </c>
      <c r="S29" s="10">
        <v>0</v>
      </c>
      <c r="T29" s="10">
        <v>119.97</v>
      </c>
      <c r="U29" s="10">
        <v>150.12</v>
      </c>
      <c r="V29" s="10">
        <v>0</v>
      </c>
      <c r="W29" s="10">
        <v>0</v>
      </c>
      <c r="X29" s="122">
        <f t="shared" si="0"/>
        <v>287.4799999999999</v>
      </c>
      <c r="Y29" s="62">
        <v>393.48</v>
      </c>
      <c r="Z29" s="40" t="s">
        <v>603</v>
      </c>
      <c r="AA29" s="53" t="s">
        <v>373</v>
      </c>
      <c r="AB29" s="167" t="s">
        <v>456</v>
      </c>
      <c r="AC29" s="168">
        <v>37</v>
      </c>
      <c r="AD29" s="183">
        <v>1.5865450893899999</v>
      </c>
      <c r="AE29" s="184" t="s">
        <v>822</v>
      </c>
      <c r="AF29" s="172">
        <v>1.8389067448750072</v>
      </c>
      <c r="AG29" s="97">
        <v>0</v>
      </c>
      <c r="AH29" s="98" t="s">
        <v>721</v>
      </c>
      <c r="AI29" s="108">
        <v>3.6</v>
      </c>
      <c r="AJ29" s="106" t="s">
        <v>985</v>
      </c>
      <c r="AK29" s="146">
        <v>18</v>
      </c>
      <c r="AL29" s="109">
        <v>3.4</v>
      </c>
      <c r="AM29" s="110">
        <v>1</v>
      </c>
      <c r="AN29" s="141" t="s">
        <v>987</v>
      </c>
      <c r="AO29" s="89" t="s">
        <v>941</v>
      </c>
      <c r="AP29" s="89" t="s">
        <v>1021</v>
      </c>
    </row>
    <row r="30" spans="1:47" s="27" customFormat="1" ht="51" x14ac:dyDescent="0.35">
      <c r="B30" s="13">
        <v>31</v>
      </c>
      <c r="C30" s="9">
        <v>11712</v>
      </c>
      <c r="D30" s="10">
        <v>446</v>
      </c>
      <c r="E30" s="11" t="s">
        <v>108</v>
      </c>
      <c r="F30" s="19" t="s">
        <v>181</v>
      </c>
      <c r="G30" s="19" t="s">
        <v>181</v>
      </c>
      <c r="H30" s="9">
        <v>226147.87611587395</v>
      </c>
      <c r="I30" s="81">
        <v>318500.55262478057</v>
      </c>
      <c r="J30" s="139" t="s">
        <v>980</v>
      </c>
      <c r="K30" s="127" t="s">
        <v>375</v>
      </c>
      <c r="L30" s="128" t="s">
        <v>376</v>
      </c>
      <c r="M30" s="128" t="s">
        <v>378</v>
      </c>
      <c r="N30" s="129" t="s">
        <v>380</v>
      </c>
      <c r="O30" s="53">
        <v>2903</v>
      </c>
      <c r="P30" s="67">
        <v>446.5</v>
      </c>
      <c r="Q30" s="10">
        <v>248.5</v>
      </c>
      <c r="R30" s="10">
        <v>0</v>
      </c>
      <c r="S30" s="10">
        <v>0</v>
      </c>
      <c r="T30" s="10">
        <v>8.81</v>
      </c>
      <c r="U30" s="10">
        <v>0</v>
      </c>
      <c r="V30" s="10">
        <v>0</v>
      </c>
      <c r="W30" s="28">
        <v>71</v>
      </c>
      <c r="X30" s="122">
        <f t="shared" si="0"/>
        <v>118.19</v>
      </c>
      <c r="Y30" s="62">
        <v>336.93</v>
      </c>
      <c r="Z30" s="38" t="s">
        <v>245</v>
      </c>
      <c r="AA30" s="53" t="s">
        <v>900</v>
      </c>
      <c r="AB30" s="167" t="s">
        <v>487</v>
      </c>
      <c r="AC30" s="168">
        <v>570</v>
      </c>
      <c r="AD30" s="183">
        <v>3.9539598902700002</v>
      </c>
      <c r="AE30" s="184" t="s">
        <v>823</v>
      </c>
      <c r="AF30" s="172">
        <v>4.2900281236583524</v>
      </c>
      <c r="AG30" s="97">
        <v>0</v>
      </c>
      <c r="AH30" s="98" t="s">
        <v>722</v>
      </c>
      <c r="AI30" s="108">
        <v>3.6</v>
      </c>
      <c r="AJ30" s="106" t="s">
        <v>985</v>
      </c>
      <c r="AK30" s="146">
        <v>15.4</v>
      </c>
      <c r="AL30" s="109">
        <v>3.3</v>
      </c>
      <c r="AM30" s="110">
        <v>1</v>
      </c>
      <c r="AN30" s="141" t="s">
        <v>987</v>
      </c>
      <c r="AO30" s="89" t="s">
        <v>1047</v>
      </c>
      <c r="AP30" s="89" t="s">
        <v>1028</v>
      </c>
      <c r="AR30" s="47"/>
      <c r="AS30" s="47"/>
      <c r="AT30" s="47"/>
      <c r="AU30" s="47"/>
    </row>
    <row r="31" spans="1:47" s="27" customFormat="1" ht="12.75" x14ac:dyDescent="0.35">
      <c r="B31" s="13">
        <v>33</v>
      </c>
      <c r="C31" s="9">
        <v>11682</v>
      </c>
      <c r="D31" s="10">
        <v>430</v>
      </c>
      <c r="E31" s="11" t="s">
        <v>76</v>
      </c>
      <c r="F31" s="19" t="s">
        <v>182</v>
      </c>
      <c r="G31" s="19" t="s">
        <v>182</v>
      </c>
      <c r="H31" s="9">
        <v>250230.36719565187</v>
      </c>
      <c r="I31" s="81">
        <v>369831.32057949423</v>
      </c>
      <c r="J31" s="139" t="s">
        <v>980</v>
      </c>
      <c r="K31" s="127" t="s">
        <v>375</v>
      </c>
      <c r="L31" s="128"/>
      <c r="M31" s="128"/>
      <c r="N31" s="129"/>
      <c r="O31" s="53">
        <v>300</v>
      </c>
      <c r="P31" s="67">
        <v>181.73</v>
      </c>
      <c r="Q31" s="10">
        <v>120.65</v>
      </c>
      <c r="R31" s="10">
        <v>0</v>
      </c>
      <c r="S31" s="10">
        <v>0</v>
      </c>
      <c r="T31" s="10">
        <v>3.87</v>
      </c>
      <c r="U31" s="10">
        <v>0.15</v>
      </c>
      <c r="V31" s="10">
        <v>0</v>
      </c>
      <c r="W31" s="10">
        <v>0</v>
      </c>
      <c r="X31" s="122">
        <f t="shared" si="0"/>
        <v>57.059999999999988</v>
      </c>
      <c r="Y31" s="58">
        <v>177.81</v>
      </c>
      <c r="Z31" s="37" t="s">
        <v>246</v>
      </c>
      <c r="AA31" s="53" t="s">
        <v>902</v>
      </c>
      <c r="AB31" s="167" t="s">
        <v>448</v>
      </c>
      <c r="AC31" s="168"/>
      <c r="AD31" s="183">
        <v>10.765273923400001</v>
      </c>
      <c r="AE31" s="184" t="s">
        <v>824</v>
      </c>
      <c r="AF31" s="172">
        <v>3.1525270192794488</v>
      </c>
      <c r="AG31" s="97">
        <v>3.7464574872786995</v>
      </c>
      <c r="AH31" s="98" t="s">
        <v>723</v>
      </c>
      <c r="AI31" s="108">
        <v>3.6</v>
      </c>
      <c r="AJ31" s="106" t="s">
        <v>985</v>
      </c>
      <c r="AK31" s="146">
        <v>15</v>
      </c>
      <c r="AL31" s="109">
        <v>3.7</v>
      </c>
      <c r="AM31" s="110">
        <v>1</v>
      </c>
      <c r="AN31" s="141" t="s">
        <v>987</v>
      </c>
      <c r="AO31" s="89" t="s">
        <v>391</v>
      </c>
      <c r="AP31" s="89" t="s">
        <v>1021</v>
      </c>
    </row>
    <row r="32" spans="1:47" s="27" customFormat="1" ht="25.5" x14ac:dyDescent="0.35">
      <c r="B32" s="13">
        <v>34</v>
      </c>
      <c r="C32" s="9">
        <v>11308</v>
      </c>
      <c r="D32" s="10">
        <v>595</v>
      </c>
      <c r="E32" s="11" t="s">
        <v>135</v>
      </c>
      <c r="F32" s="19" t="s">
        <v>135</v>
      </c>
      <c r="G32" s="19" t="s">
        <v>664</v>
      </c>
      <c r="H32" s="9">
        <v>281435.09888758615</v>
      </c>
      <c r="I32" s="81">
        <v>376682.11347139807</v>
      </c>
      <c r="J32" s="140" t="s">
        <v>981</v>
      </c>
      <c r="K32" s="127" t="s">
        <v>375</v>
      </c>
      <c r="L32" s="128" t="s">
        <v>376</v>
      </c>
      <c r="M32" s="128"/>
      <c r="N32" s="129" t="s">
        <v>380</v>
      </c>
      <c r="O32" s="53">
        <v>544</v>
      </c>
      <c r="P32" s="67">
        <v>276.33999999999997</v>
      </c>
      <c r="Q32" s="10">
        <v>0</v>
      </c>
      <c r="R32" s="10">
        <v>121.53</v>
      </c>
      <c r="S32" s="10">
        <v>36.700000000000003</v>
      </c>
      <c r="T32" s="10">
        <v>71.59</v>
      </c>
      <c r="U32" s="10">
        <v>2.25</v>
      </c>
      <c r="V32" s="10">
        <v>0</v>
      </c>
      <c r="W32" s="10">
        <v>0</v>
      </c>
      <c r="X32" s="122">
        <f t="shared" si="0"/>
        <v>44.269999999999968</v>
      </c>
      <c r="Y32" s="58"/>
      <c r="Z32" s="37"/>
      <c r="AA32" s="53" t="s">
        <v>916</v>
      </c>
      <c r="AB32" s="167" t="s">
        <v>520</v>
      </c>
      <c r="AC32" s="168">
        <v>20972</v>
      </c>
      <c r="AD32" s="183">
        <v>0.30804657994000001</v>
      </c>
      <c r="AE32" s="184" t="s">
        <v>816</v>
      </c>
      <c r="AF32" s="172">
        <v>0.64616568389564455</v>
      </c>
      <c r="AG32" s="97">
        <v>0.32552777444531777</v>
      </c>
      <c r="AH32" s="98" t="s">
        <v>724</v>
      </c>
      <c r="AI32" s="108">
        <v>1.27</v>
      </c>
      <c r="AJ32" s="109" t="s">
        <v>986</v>
      </c>
      <c r="AK32" s="146">
        <v>25</v>
      </c>
      <c r="AL32" s="109">
        <v>6.5</v>
      </c>
      <c r="AM32" s="110">
        <v>0.25</v>
      </c>
      <c r="AN32" s="143" t="s">
        <v>988</v>
      </c>
      <c r="AO32" s="89" t="s">
        <v>391</v>
      </c>
      <c r="AP32" s="89" t="s">
        <v>1046</v>
      </c>
    </row>
    <row r="33" spans="2:43" s="27" customFormat="1" ht="25.5" x14ac:dyDescent="0.35">
      <c r="B33" s="13">
        <v>36</v>
      </c>
      <c r="C33" s="9">
        <v>11317</v>
      </c>
      <c r="D33" s="10">
        <v>598</v>
      </c>
      <c r="E33" s="11" t="s">
        <v>93</v>
      </c>
      <c r="F33" s="19" t="s">
        <v>135</v>
      </c>
      <c r="G33" s="19" t="s">
        <v>135</v>
      </c>
      <c r="H33" s="9">
        <v>274312.01495911373</v>
      </c>
      <c r="I33" s="81">
        <v>381627.60659280315</v>
      </c>
      <c r="J33" s="139" t="s">
        <v>980</v>
      </c>
      <c r="K33" s="127" t="s">
        <v>375</v>
      </c>
      <c r="L33" s="128" t="s">
        <v>376</v>
      </c>
      <c r="M33" s="128"/>
      <c r="N33" s="129"/>
      <c r="O33" s="53">
        <v>125</v>
      </c>
      <c r="P33" s="67">
        <v>67.276181564268526</v>
      </c>
      <c r="Q33" s="10">
        <v>0</v>
      </c>
      <c r="R33" s="10">
        <v>0</v>
      </c>
      <c r="S33" s="10">
        <v>0</v>
      </c>
      <c r="T33" s="10">
        <v>7.76</v>
      </c>
      <c r="U33" s="10">
        <v>0</v>
      </c>
      <c r="V33" s="10">
        <v>0</v>
      </c>
      <c r="W33" s="10">
        <v>0</v>
      </c>
      <c r="X33" s="122">
        <f t="shared" si="0"/>
        <v>59.516181564268528</v>
      </c>
      <c r="Y33" s="58">
        <v>72.62</v>
      </c>
      <c r="Z33" s="39" t="s">
        <v>247</v>
      </c>
      <c r="AA33" s="53" t="s">
        <v>902</v>
      </c>
      <c r="AB33" s="167" t="s">
        <v>466</v>
      </c>
      <c r="AC33" s="168">
        <v>1402</v>
      </c>
      <c r="AD33" s="183">
        <v>1.47517778352</v>
      </c>
      <c r="AE33" s="184" t="s">
        <v>825</v>
      </c>
      <c r="AF33" s="172">
        <v>0.93865211950742489</v>
      </c>
      <c r="AG33" s="97">
        <v>3.136346195125574</v>
      </c>
      <c r="AH33" s="98" t="s">
        <v>725</v>
      </c>
      <c r="AI33" s="108">
        <v>2.57</v>
      </c>
      <c r="AJ33" s="106" t="s">
        <v>985</v>
      </c>
      <c r="AK33" s="146">
        <v>15</v>
      </c>
      <c r="AL33" s="109">
        <v>2.8</v>
      </c>
      <c r="AM33" s="110">
        <v>0.4</v>
      </c>
      <c r="AN33" s="141" t="s">
        <v>987</v>
      </c>
      <c r="AO33" s="89" t="s">
        <v>391</v>
      </c>
      <c r="AP33" s="89" t="s">
        <v>1021</v>
      </c>
    </row>
    <row r="34" spans="2:43" s="27" customFormat="1" ht="12.75" x14ac:dyDescent="0.35">
      <c r="B34" s="13">
        <v>37</v>
      </c>
      <c r="C34" s="9">
        <v>11396</v>
      </c>
      <c r="D34" s="10">
        <v>599</v>
      </c>
      <c r="E34" s="11" t="s">
        <v>65</v>
      </c>
      <c r="F34" s="19" t="s">
        <v>176</v>
      </c>
      <c r="G34" s="19" t="s">
        <v>590</v>
      </c>
      <c r="H34" s="9">
        <v>278993.05922228709</v>
      </c>
      <c r="I34" s="81">
        <v>392701.08036205656</v>
      </c>
      <c r="J34" s="139" t="s">
        <v>980</v>
      </c>
      <c r="K34" s="127" t="s">
        <v>375</v>
      </c>
      <c r="L34" s="128"/>
      <c r="M34" s="128"/>
      <c r="N34" s="130"/>
      <c r="O34" s="53">
        <v>424</v>
      </c>
      <c r="P34" s="67">
        <v>227.82</v>
      </c>
      <c r="Q34" s="10">
        <v>207.07</v>
      </c>
      <c r="R34" s="10">
        <v>0</v>
      </c>
      <c r="S34" s="10">
        <v>0</v>
      </c>
      <c r="T34" s="10">
        <v>5.43</v>
      </c>
      <c r="U34" s="10">
        <v>0</v>
      </c>
      <c r="V34" s="10">
        <v>0</v>
      </c>
      <c r="W34" s="10">
        <v>0</v>
      </c>
      <c r="X34" s="122">
        <f t="shared" si="0"/>
        <v>15.32</v>
      </c>
      <c r="Y34" s="58">
        <v>217.2</v>
      </c>
      <c r="Z34" s="39" t="s">
        <v>239</v>
      </c>
      <c r="AA34" s="53" t="s">
        <v>374</v>
      </c>
      <c r="AB34" s="167" t="s">
        <v>437</v>
      </c>
      <c r="AC34" s="168"/>
      <c r="AD34" s="183">
        <v>2.5704819640899998</v>
      </c>
      <c r="AE34" s="184" t="s">
        <v>816</v>
      </c>
      <c r="AF34" s="172">
        <v>2.8685214986232279</v>
      </c>
      <c r="AG34" s="97">
        <v>1.4065098113125492</v>
      </c>
      <c r="AH34" s="98" t="s">
        <v>711</v>
      </c>
      <c r="AI34" s="108">
        <v>2.1</v>
      </c>
      <c r="AJ34" s="106" t="s">
        <v>985</v>
      </c>
      <c r="AK34" s="146">
        <v>8.25</v>
      </c>
      <c r="AL34" s="109">
        <v>4.0999999999999996</v>
      </c>
      <c r="AM34" s="110">
        <v>1</v>
      </c>
      <c r="AN34" s="141" t="s">
        <v>987</v>
      </c>
      <c r="AO34" s="89" t="s">
        <v>941</v>
      </c>
      <c r="AP34" s="89" t="s">
        <v>1044</v>
      </c>
    </row>
    <row r="35" spans="2:43" s="27" customFormat="1" ht="38.25" x14ac:dyDescent="0.35">
      <c r="B35" s="13">
        <v>38</v>
      </c>
      <c r="C35" s="9">
        <v>11461</v>
      </c>
      <c r="D35" s="10">
        <v>635</v>
      </c>
      <c r="E35" s="11" t="s">
        <v>87</v>
      </c>
      <c r="F35" s="19" t="s">
        <v>176</v>
      </c>
      <c r="G35" s="19" t="s">
        <v>606</v>
      </c>
      <c r="H35" s="9">
        <v>263449.7237947018</v>
      </c>
      <c r="I35" s="81">
        <v>395675.23408901138</v>
      </c>
      <c r="J35" s="139" t="s">
        <v>980</v>
      </c>
      <c r="K35" s="127" t="s">
        <v>375</v>
      </c>
      <c r="L35" s="128"/>
      <c r="M35" s="128"/>
      <c r="N35" s="130"/>
      <c r="O35" s="53">
        <v>162</v>
      </c>
      <c r="P35" s="67">
        <v>64.91</v>
      </c>
      <c r="Q35" s="10">
        <v>58.08</v>
      </c>
      <c r="R35" s="10">
        <v>0</v>
      </c>
      <c r="S35" s="10">
        <v>0</v>
      </c>
      <c r="T35" s="10">
        <v>0.17</v>
      </c>
      <c r="U35" s="10">
        <v>0</v>
      </c>
      <c r="V35" s="10">
        <v>0</v>
      </c>
      <c r="W35" s="10">
        <v>0</v>
      </c>
      <c r="X35" s="122">
        <f t="shared" si="0"/>
        <v>6.6599999999999984</v>
      </c>
      <c r="Y35" s="58"/>
      <c r="Z35" s="37"/>
      <c r="AA35" s="53" t="s">
        <v>374</v>
      </c>
      <c r="AB35" s="167" t="s">
        <v>458</v>
      </c>
      <c r="AC35" s="168">
        <v>98</v>
      </c>
      <c r="AD35" s="183">
        <v>2.0316324717800001</v>
      </c>
      <c r="AE35" s="184" t="s">
        <v>825</v>
      </c>
      <c r="AF35" s="172">
        <v>5.0748990647781964</v>
      </c>
      <c r="AG35" s="97">
        <v>4.6112854743666496</v>
      </c>
      <c r="AH35" s="98" t="s">
        <v>711</v>
      </c>
      <c r="AI35" s="108">
        <v>2.78</v>
      </c>
      <c r="AJ35" s="106" t="s">
        <v>985</v>
      </c>
      <c r="AK35" s="146">
        <v>22</v>
      </c>
      <c r="AL35" s="109">
        <v>4.5</v>
      </c>
      <c r="AM35" s="110">
        <v>1</v>
      </c>
      <c r="AN35" s="141" t="s">
        <v>987</v>
      </c>
      <c r="AO35" s="89" t="s">
        <v>392</v>
      </c>
      <c r="AP35" s="89" t="s">
        <v>1023</v>
      </c>
    </row>
    <row r="36" spans="2:43" s="27" customFormat="1" ht="38.25" x14ac:dyDescent="0.35">
      <c r="B36" s="13">
        <v>39</v>
      </c>
      <c r="C36" s="9">
        <v>11462</v>
      </c>
      <c r="D36" s="10">
        <v>636</v>
      </c>
      <c r="E36" s="11" t="s">
        <v>86</v>
      </c>
      <c r="F36" s="19" t="s">
        <v>176</v>
      </c>
      <c r="G36" s="19" t="s">
        <v>606</v>
      </c>
      <c r="H36" s="10">
        <v>264600.06325269892</v>
      </c>
      <c r="I36" s="53">
        <v>396826.31632701884</v>
      </c>
      <c r="J36" s="139" t="s">
        <v>980</v>
      </c>
      <c r="K36" s="127" t="s">
        <v>375</v>
      </c>
      <c r="L36" s="128" t="s">
        <v>376</v>
      </c>
      <c r="M36" s="128"/>
      <c r="N36" s="129"/>
      <c r="O36" s="53">
        <v>253</v>
      </c>
      <c r="P36" s="67">
        <v>40.975367804644371</v>
      </c>
      <c r="Q36" s="10">
        <v>0</v>
      </c>
      <c r="R36" s="10">
        <v>0</v>
      </c>
      <c r="S36" s="10">
        <v>0</v>
      </c>
      <c r="T36" s="10">
        <v>0.56000000000000005</v>
      </c>
      <c r="U36" s="10">
        <v>0</v>
      </c>
      <c r="V36" s="10">
        <v>0</v>
      </c>
      <c r="W36" s="10">
        <v>0</v>
      </c>
      <c r="X36" s="122">
        <f t="shared" si="0"/>
        <v>40.415367804644369</v>
      </c>
      <c r="Y36" s="58"/>
      <c r="Z36" s="37"/>
      <c r="AA36" s="53" t="s">
        <v>374</v>
      </c>
      <c r="AB36" s="167" t="s">
        <v>457</v>
      </c>
      <c r="AC36" s="168">
        <v>548</v>
      </c>
      <c r="AD36" s="183">
        <v>3.6314580621300001</v>
      </c>
      <c r="AE36" s="184" t="s">
        <v>825</v>
      </c>
      <c r="AF36" s="172">
        <v>4.3177868405355282</v>
      </c>
      <c r="AG36" s="97">
        <v>4.2745449738794967</v>
      </c>
      <c r="AH36" s="98" t="s">
        <v>711</v>
      </c>
      <c r="AI36" s="108">
        <v>2.33</v>
      </c>
      <c r="AJ36" s="109" t="s">
        <v>985</v>
      </c>
      <c r="AK36" s="146">
        <v>10</v>
      </c>
      <c r="AL36" s="109">
        <v>4</v>
      </c>
      <c r="AM36" s="110">
        <v>0.9</v>
      </c>
      <c r="AN36" s="143" t="s">
        <v>988</v>
      </c>
      <c r="AO36" s="89" t="s">
        <v>392</v>
      </c>
      <c r="AP36" s="89" t="s">
        <v>1023</v>
      </c>
    </row>
    <row r="37" spans="2:43" s="27" customFormat="1" ht="38.25" x14ac:dyDescent="0.35">
      <c r="B37" s="13">
        <v>41</v>
      </c>
      <c r="C37" s="9">
        <v>10379</v>
      </c>
      <c r="D37" s="10">
        <v>718</v>
      </c>
      <c r="E37" s="11" t="s">
        <v>120</v>
      </c>
      <c r="F37" s="19" t="s">
        <v>178</v>
      </c>
      <c r="G37" s="19" t="s">
        <v>654</v>
      </c>
      <c r="H37" s="10">
        <v>306770.95171511284</v>
      </c>
      <c r="I37" s="53">
        <v>451473.68805270892</v>
      </c>
      <c r="J37" s="139" t="s">
        <v>980</v>
      </c>
      <c r="K37" s="127" t="s">
        <v>375</v>
      </c>
      <c r="L37" s="128" t="s">
        <v>376</v>
      </c>
      <c r="M37" s="128"/>
      <c r="N37" s="129" t="s">
        <v>380</v>
      </c>
      <c r="O37" s="53">
        <v>225</v>
      </c>
      <c r="P37" s="67">
        <v>118.21443092011512</v>
      </c>
      <c r="Q37" s="10">
        <v>0</v>
      </c>
      <c r="R37" s="10">
        <v>0</v>
      </c>
      <c r="S37" s="10">
        <v>13.61</v>
      </c>
      <c r="T37" s="10">
        <v>2.19</v>
      </c>
      <c r="U37" s="10">
        <v>0.74</v>
      </c>
      <c r="V37" s="10">
        <v>0</v>
      </c>
      <c r="W37" s="10">
        <v>0</v>
      </c>
      <c r="X37" s="122">
        <f t="shared" si="0"/>
        <v>101.67443092011513</v>
      </c>
      <c r="Y37" s="58"/>
      <c r="Z37" s="37"/>
      <c r="AA37" s="53" t="s">
        <v>917</v>
      </c>
      <c r="AB37" s="167" t="s">
        <v>502</v>
      </c>
      <c r="AC37" s="168"/>
      <c r="AD37" s="183">
        <v>1.0119585370099999</v>
      </c>
      <c r="AE37" s="184" t="s">
        <v>826</v>
      </c>
      <c r="AF37" s="172">
        <v>1.182362168883258</v>
      </c>
      <c r="AG37" s="99">
        <v>7.8751297441448589</v>
      </c>
      <c r="AH37" s="98" t="s">
        <v>726</v>
      </c>
      <c r="AI37" s="108">
        <v>1.1000000000000001</v>
      </c>
      <c r="AJ37" s="109" t="s">
        <v>986</v>
      </c>
      <c r="AK37" s="146">
        <v>20</v>
      </c>
      <c r="AL37" s="109">
        <v>6.7</v>
      </c>
      <c r="AM37" s="110">
        <v>0.1</v>
      </c>
      <c r="AN37" s="143" t="s">
        <v>988</v>
      </c>
      <c r="AO37" s="89" t="s">
        <v>937</v>
      </c>
      <c r="AP37" s="89" t="s">
        <v>1045</v>
      </c>
    </row>
    <row r="38" spans="2:43" s="27" customFormat="1" ht="38.25" x14ac:dyDescent="0.35">
      <c r="B38" s="13">
        <v>42</v>
      </c>
      <c r="C38" s="9">
        <v>10372</v>
      </c>
      <c r="D38" s="10">
        <v>695</v>
      </c>
      <c r="E38" s="11" t="s">
        <v>29</v>
      </c>
      <c r="F38" s="19" t="s">
        <v>183</v>
      </c>
      <c r="G38" s="19" t="s">
        <v>628</v>
      </c>
      <c r="H38" s="10">
        <v>313061.78510761482</v>
      </c>
      <c r="I38" s="53">
        <v>461096.8360765595</v>
      </c>
      <c r="J38" s="140" t="s">
        <v>981</v>
      </c>
      <c r="K38" s="127" t="s">
        <v>375</v>
      </c>
      <c r="L38" s="128"/>
      <c r="M38" s="128"/>
      <c r="N38" s="129" t="s">
        <v>380</v>
      </c>
      <c r="O38" s="53">
        <v>495</v>
      </c>
      <c r="P38" s="67">
        <v>176.79438344520241</v>
      </c>
      <c r="Q38" s="10">
        <v>0</v>
      </c>
      <c r="R38" s="10">
        <v>63.35</v>
      </c>
      <c r="S38" s="10">
        <v>35.380000000000003</v>
      </c>
      <c r="T38" s="10">
        <v>51.47</v>
      </c>
      <c r="U38" s="10">
        <v>0.28000000000000003</v>
      </c>
      <c r="V38" s="10">
        <v>0</v>
      </c>
      <c r="W38" s="10">
        <v>0</v>
      </c>
      <c r="X38" s="122">
        <f t="shared" si="0"/>
        <v>26.314383445202424</v>
      </c>
      <c r="Y38" s="58"/>
      <c r="Z38" s="37"/>
      <c r="AA38" s="53" t="s">
        <v>902</v>
      </c>
      <c r="AB38" s="167" t="s">
        <v>443</v>
      </c>
      <c r="AC38" s="168"/>
      <c r="AD38" s="183">
        <v>3.74378107262</v>
      </c>
      <c r="AE38" s="184" t="s">
        <v>810</v>
      </c>
      <c r="AF38" s="172">
        <v>2.8370843491764421E-2</v>
      </c>
      <c r="AG38" s="99">
        <v>0</v>
      </c>
      <c r="AH38" s="98" t="s">
        <v>726</v>
      </c>
      <c r="AI38" s="108">
        <v>3.38</v>
      </c>
      <c r="AJ38" s="109" t="s">
        <v>985</v>
      </c>
      <c r="AK38" s="146">
        <v>15</v>
      </c>
      <c r="AL38" s="109">
        <v>3.8</v>
      </c>
      <c r="AM38" s="110">
        <v>0.35</v>
      </c>
      <c r="AN38" s="143" t="s">
        <v>988</v>
      </c>
      <c r="AO38" s="89" t="s">
        <v>391</v>
      </c>
      <c r="AP38" s="89" t="s">
        <v>1021</v>
      </c>
    </row>
    <row r="39" spans="2:43" s="27" customFormat="1" ht="38.25" x14ac:dyDescent="0.35">
      <c r="B39" s="13">
        <v>43</v>
      </c>
      <c r="C39" s="9">
        <v>10365</v>
      </c>
      <c r="D39" s="9" t="s">
        <v>382</v>
      </c>
      <c r="E39" s="11" t="s">
        <v>162</v>
      </c>
      <c r="F39" s="19" t="s">
        <v>183</v>
      </c>
      <c r="G39" s="19" t="s">
        <v>628</v>
      </c>
      <c r="H39" s="10">
        <v>313671.29034506303</v>
      </c>
      <c r="I39" s="53">
        <v>463665.42974867701</v>
      </c>
      <c r="J39" s="139" t="s">
        <v>980</v>
      </c>
      <c r="K39" s="127" t="s">
        <v>375</v>
      </c>
      <c r="L39" s="128" t="s">
        <v>376</v>
      </c>
      <c r="M39" s="128" t="s">
        <v>378</v>
      </c>
      <c r="N39" s="129" t="s">
        <v>380</v>
      </c>
      <c r="O39" s="53">
        <v>6038</v>
      </c>
      <c r="P39" s="67">
        <v>242.583333507573</v>
      </c>
      <c r="Q39" s="10">
        <v>0</v>
      </c>
      <c r="R39" s="10">
        <v>0</v>
      </c>
      <c r="S39" s="10">
        <v>44.5</v>
      </c>
      <c r="T39" s="10">
        <v>83.74</v>
      </c>
      <c r="U39" s="10">
        <v>0</v>
      </c>
      <c r="V39" s="10">
        <v>0</v>
      </c>
      <c r="W39" s="10">
        <v>0</v>
      </c>
      <c r="X39" s="122">
        <f t="shared" si="0"/>
        <v>114.34333350757301</v>
      </c>
      <c r="Y39" s="58"/>
      <c r="Z39" s="37"/>
      <c r="AA39" s="53" t="s">
        <v>902</v>
      </c>
      <c r="AB39" s="167" t="s">
        <v>547</v>
      </c>
      <c r="AC39" s="168"/>
      <c r="AD39" s="183">
        <v>3.7534974336099998</v>
      </c>
      <c r="AE39" s="184" t="s">
        <v>810</v>
      </c>
      <c r="AF39" s="172">
        <v>1.7268144531277181</v>
      </c>
      <c r="AG39" s="99">
        <v>0</v>
      </c>
      <c r="AH39" s="98" t="s">
        <v>726</v>
      </c>
      <c r="AI39" s="108">
        <v>4.63</v>
      </c>
      <c r="AJ39" s="109" t="s">
        <v>985</v>
      </c>
      <c r="AK39" s="146">
        <v>15</v>
      </c>
      <c r="AL39" s="109">
        <v>3.6</v>
      </c>
      <c r="AM39" s="110">
        <v>0.25</v>
      </c>
      <c r="AN39" s="143" t="s">
        <v>988</v>
      </c>
      <c r="AO39" s="89" t="s">
        <v>937</v>
      </c>
      <c r="AP39" s="89" t="s">
        <v>1023</v>
      </c>
    </row>
    <row r="40" spans="2:43" s="27" customFormat="1" ht="38.25" x14ac:dyDescent="0.35">
      <c r="B40" s="13">
        <v>44</v>
      </c>
      <c r="C40" s="9">
        <v>0</v>
      </c>
      <c r="D40" s="31">
        <v>1682</v>
      </c>
      <c r="E40" s="11" t="s">
        <v>139</v>
      </c>
      <c r="F40" s="19" t="s">
        <v>184</v>
      </c>
      <c r="G40" s="19" t="s">
        <v>184</v>
      </c>
      <c r="H40" s="10">
        <v>310660.19256112445</v>
      </c>
      <c r="I40" s="53">
        <v>471567.6539780859</v>
      </c>
      <c r="J40" s="140" t="s">
        <v>981</v>
      </c>
      <c r="K40" s="127"/>
      <c r="L40" s="128"/>
      <c r="M40" s="128" t="s">
        <v>378</v>
      </c>
      <c r="N40" s="129"/>
      <c r="O40" s="53">
        <v>675</v>
      </c>
      <c r="P40" s="68">
        <v>113.71</v>
      </c>
      <c r="Q40" s="10">
        <v>0</v>
      </c>
      <c r="R40" s="10">
        <v>59.22</v>
      </c>
      <c r="S40" s="10">
        <v>16.34</v>
      </c>
      <c r="T40" s="10">
        <v>17.66</v>
      </c>
      <c r="U40" s="10">
        <v>1.31</v>
      </c>
      <c r="V40" s="10">
        <v>0</v>
      </c>
      <c r="W40" s="10">
        <v>0</v>
      </c>
      <c r="X40" s="122">
        <f t="shared" si="0"/>
        <v>19.179999999999993</v>
      </c>
      <c r="Y40" s="58"/>
      <c r="Z40" s="37"/>
      <c r="AA40" s="53" t="s">
        <v>902</v>
      </c>
      <c r="AB40" s="167" t="s">
        <v>443</v>
      </c>
      <c r="AC40" s="168"/>
      <c r="AD40" s="183">
        <v>0.5334176732</v>
      </c>
      <c r="AE40" s="184" t="s">
        <v>810</v>
      </c>
      <c r="AF40" s="172">
        <v>0.65064664262906446</v>
      </c>
      <c r="AG40" s="99">
        <v>0</v>
      </c>
      <c r="AH40" s="98" t="s">
        <v>726</v>
      </c>
      <c r="AI40" s="108">
        <v>2.31</v>
      </c>
      <c r="AJ40" s="109" t="s">
        <v>985</v>
      </c>
      <c r="AK40" s="146">
        <v>25</v>
      </c>
      <c r="AL40" s="109">
        <v>4.5999999999999996</v>
      </c>
      <c r="AM40" s="110">
        <v>0.1</v>
      </c>
      <c r="AN40" s="143" t="s">
        <v>988</v>
      </c>
      <c r="AO40" s="89" t="s">
        <v>937</v>
      </c>
      <c r="AP40" s="89" t="s">
        <v>1023</v>
      </c>
    </row>
    <row r="41" spans="2:43" s="27" customFormat="1" ht="38.25" x14ac:dyDescent="0.35">
      <c r="B41" s="13">
        <v>46</v>
      </c>
      <c r="C41" s="9">
        <v>10384</v>
      </c>
      <c r="D41" s="10">
        <v>806</v>
      </c>
      <c r="E41" s="11" t="s">
        <v>978</v>
      </c>
      <c r="F41" s="19" t="s">
        <v>595</v>
      </c>
      <c r="G41" s="19" t="s">
        <v>596</v>
      </c>
      <c r="H41" s="9">
        <v>307609.70358320692</v>
      </c>
      <c r="I41" s="81">
        <v>474005.63557339594</v>
      </c>
      <c r="J41" s="140" t="s">
        <v>981</v>
      </c>
      <c r="K41" s="127" t="s">
        <v>375</v>
      </c>
      <c r="L41" s="128" t="s">
        <v>376</v>
      </c>
      <c r="M41" s="128"/>
      <c r="N41" s="129" t="s">
        <v>380</v>
      </c>
      <c r="O41" s="53">
        <v>0</v>
      </c>
      <c r="P41" s="67">
        <v>578.53</v>
      </c>
      <c r="Q41" s="10">
        <v>0</v>
      </c>
      <c r="R41" s="10">
        <v>89.73</v>
      </c>
      <c r="S41" s="10">
        <v>205.14</v>
      </c>
      <c r="T41" s="10">
        <v>74.12</v>
      </c>
      <c r="U41" s="10">
        <v>5.61</v>
      </c>
      <c r="V41" s="10">
        <v>0</v>
      </c>
      <c r="W41" s="10">
        <v>0</v>
      </c>
      <c r="X41" s="122">
        <f t="shared" si="0"/>
        <v>203.92999999999995</v>
      </c>
      <c r="Y41" s="58"/>
      <c r="Z41" s="37"/>
      <c r="AA41" s="53" t="s">
        <v>902</v>
      </c>
      <c r="AB41" s="167"/>
      <c r="AC41" s="168">
        <v>1058</v>
      </c>
      <c r="AD41" s="183">
        <v>0.17270721581699999</v>
      </c>
      <c r="AE41" s="184" t="s">
        <v>827</v>
      </c>
      <c r="AF41" s="172">
        <v>1.1470770759996574</v>
      </c>
      <c r="AG41" s="99">
        <v>0</v>
      </c>
      <c r="AH41" s="98" t="s">
        <v>726</v>
      </c>
      <c r="AI41" s="108">
        <v>1.42</v>
      </c>
      <c r="AJ41" s="109" t="s">
        <v>985</v>
      </c>
      <c r="AK41" s="146">
        <v>20</v>
      </c>
      <c r="AL41" s="109">
        <v>5.9</v>
      </c>
      <c r="AM41" s="110">
        <v>0.2</v>
      </c>
      <c r="AN41" s="143" t="s">
        <v>987</v>
      </c>
      <c r="AO41" s="89" t="s">
        <v>942</v>
      </c>
      <c r="AP41" s="89" t="s">
        <v>1049</v>
      </c>
    </row>
    <row r="42" spans="2:43" s="27" customFormat="1" ht="25.5" x14ac:dyDescent="0.35">
      <c r="B42" s="13">
        <v>50</v>
      </c>
      <c r="C42" s="9">
        <v>11901</v>
      </c>
      <c r="D42" s="10">
        <v>746</v>
      </c>
      <c r="E42" s="11" t="s">
        <v>53</v>
      </c>
      <c r="F42" s="19" t="s">
        <v>185</v>
      </c>
      <c r="G42" s="19" t="s">
        <v>574</v>
      </c>
      <c r="H42" s="11">
        <v>297640.46768337116</v>
      </c>
      <c r="I42" s="82">
        <v>473217.42091547517</v>
      </c>
      <c r="J42" s="140" t="s">
        <v>981</v>
      </c>
      <c r="K42" s="127" t="s">
        <v>375</v>
      </c>
      <c r="L42" s="128"/>
      <c r="M42" s="128"/>
      <c r="N42" s="129"/>
      <c r="O42" s="53">
        <v>1397</v>
      </c>
      <c r="P42" s="67">
        <v>474.14</v>
      </c>
      <c r="Q42" s="10">
        <v>269.73</v>
      </c>
      <c r="R42" s="10">
        <v>19.61</v>
      </c>
      <c r="S42" s="10">
        <v>0</v>
      </c>
      <c r="T42" s="10">
        <v>25.85</v>
      </c>
      <c r="U42" s="10">
        <v>2.09</v>
      </c>
      <c r="V42" s="10">
        <v>0</v>
      </c>
      <c r="W42" s="10">
        <v>0</v>
      </c>
      <c r="X42" s="122">
        <f t="shared" si="0"/>
        <v>156.85999999999996</v>
      </c>
      <c r="Y42" s="58">
        <v>792.78</v>
      </c>
      <c r="Z42" s="39" t="s">
        <v>248</v>
      </c>
      <c r="AA42" s="53" t="s">
        <v>373</v>
      </c>
      <c r="AB42" s="167" t="s">
        <v>421</v>
      </c>
      <c r="AC42" s="168">
        <v>1800</v>
      </c>
      <c r="AD42" s="183">
        <v>0.59106826356099995</v>
      </c>
      <c r="AE42" s="184" t="s">
        <v>816</v>
      </c>
      <c r="AF42" s="173">
        <v>0.65093957090905685</v>
      </c>
      <c r="AG42" s="99">
        <v>0</v>
      </c>
      <c r="AH42" s="98" t="s">
        <v>727</v>
      </c>
      <c r="AI42" s="108">
        <v>4.47</v>
      </c>
      <c r="AJ42" s="106" t="s">
        <v>985</v>
      </c>
      <c r="AK42" s="146">
        <v>25.9</v>
      </c>
      <c r="AL42" s="109">
        <v>3.3</v>
      </c>
      <c r="AM42" s="110">
        <v>1</v>
      </c>
      <c r="AN42" s="141" t="s">
        <v>987</v>
      </c>
      <c r="AO42" s="89" t="s">
        <v>391</v>
      </c>
      <c r="AP42" s="89" t="s">
        <v>1028</v>
      </c>
    </row>
    <row r="43" spans="2:43" s="27" customFormat="1" ht="25.5" x14ac:dyDescent="0.35">
      <c r="B43" s="13">
        <v>52</v>
      </c>
      <c r="C43" s="9">
        <v>11905</v>
      </c>
      <c r="D43" s="10">
        <v>812</v>
      </c>
      <c r="E43" s="11" t="s">
        <v>72</v>
      </c>
      <c r="F43" s="19" t="s">
        <v>185</v>
      </c>
      <c r="G43" s="19" t="s">
        <v>594</v>
      </c>
      <c r="H43" s="9">
        <v>287545.97785053996</v>
      </c>
      <c r="I43" s="81">
        <v>474806.87509564724</v>
      </c>
      <c r="J43" s="139" t="s">
        <v>980</v>
      </c>
      <c r="K43" s="127" t="s">
        <v>375</v>
      </c>
      <c r="L43" s="128"/>
      <c r="M43" s="128"/>
      <c r="N43" s="129"/>
      <c r="O43" s="53">
        <v>3201</v>
      </c>
      <c r="P43" s="67">
        <v>926.29</v>
      </c>
      <c r="Q43" s="10">
        <v>450.03</v>
      </c>
      <c r="R43" s="10">
        <v>0</v>
      </c>
      <c r="S43" s="10">
        <v>0</v>
      </c>
      <c r="T43" s="10">
        <v>29.83</v>
      </c>
      <c r="U43" s="10">
        <v>0</v>
      </c>
      <c r="V43" s="10">
        <v>0</v>
      </c>
      <c r="W43" s="10">
        <v>30</v>
      </c>
      <c r="X43" s="122">
        <f t="shared" si="0"/>
        <v>416.43</v>
      </c>
      <c r="Y43" s="63">
        <v>784.91</v>
      </c>
      <c r="Z43" s="38" t="s">
        <v>249</v>
      </c>
      <c r="AA43" s="53" t="s">
        <v>373</v>
      </c>
      <c r="AB43" s="167" t="s">
        <v>421</v>
      </c>
      <c r="AC43" s="168">
        <v>3470</v>
      </c>
      <c r="AD43" s="183">
        <v>3.2632859731399999</v>
      </c>
      <c r="AE43" s="184" t="s">
        <v>828</v>
      </c>
      <c r="AF43" s="172">
        <v>2.6250720527454172</v>
      </c>
      <c r="AG43" s="99">
        <v>0.1007248295824773</v>
      </c>
      <c r="AH43" s="98" t="s">
        <v>728</v>
      </c>
      <c r="AI43" s="112">
        <v>2.2000000000000002</v>
      </c>
      <c r="AJ43" s="106" t="s">
        <v>985</v>
      </c>
      <c r="AK43" s="147">
        <v>25</v>
      </c>
      <c r="AL43" s="110">
        <v>4.2</v>
      </c>
      <c r="AM43" s="110">
        <v>1</v>
      </c>
      <c r="AN43" s="141" t="s">
        <v>987</v>
      </c>
      <c r="AO43" s="90" t="s">
        <v>941</v>
      </c>
      <c r="AP43" s="89" t="s">
        <v>1021</v>
      </c>
      <c r="AQ43" s="46"/>
    </row>
    <row r="44" spans="2:43" s="27" customFormat="1" ht="25.5" x14ac:dyDescent="0.35">
      <c r="B44" s="13">
        <v>53</v>
      </c>
      <c r="C44" s="9">
        <v>16803</v>
      </c>
      <c r="D44" s="10">
        <v>1691</v>
      </c>
      <c r="E44" s="11" t="s">
        <v>967</v>
      </c>
      <c r="F44" s="19" t="s">
        <v>566</v>
      </c>
      <c r="G44" s="19" t="s">
        <v>567</v>
      </c>
      <c r="H44" s="9">
        <v>296528.18384334433</v>
      </c>
      <c r="I44" s="81">
        <v>491675.05427453195</v>
      </c>
      <c r="J44" s="140" t="s">
        <v>981</v>
      </c>
      <c r="K44" s="127" t="s">
        <v>375</v>
      </c>
      <c r="L44" s="128" t="s">
        <v>376</v>
      </c>
      <c r="M44" s="128"/>
      <c r="N44" s="129"/>
      <c r="O44" s="53">
        <v>701</v>
      </c>
      <c r="P44" s="67">
        <v>2478.64</v>
      </c>
      <c r="Q44" s="10">
        <v>391.03</v>
      </c>
      <c r="R44" s="10">
        <v>199.06</v>
      </c>
      <c r="S44" s="10">
        <v>58.9</v>
      </c>
      <c r="T44" s="10">
        <v>431.77</v>
      </c>
      <c r="U44" s="10">
        <v>11.56</v>
      </c>
      <c r="V44" s="10">
        <v>33.17</v>
      </c>
      <c r="W44" s="10">
        <v>0</v>
      </c>
      <c r="X44" s="122">
        <f t="shared" si="0"/>
        <v>1353.1499999999996</v>
      </c>
      <c r="Y44" s="59">
        <v>849.83</v>
      </c>
      <c r="Z44" s="40" t="s">
        <v>568</v>
      </c>
      <c r="AA44" s="53" t="s">
        <v>374</v>
      </c>
      <c r="AB44" s="167" t="s">
        <v>415</v>
      </c>
      <c r="AC44" s="168">
        <v>6299</v>
      </c>
      <c r="AD44" s="183">
        <v>2.6541155786899999</v>
      </c>
      <c r="AE44" s="184" t="s">
        <v>829</v>
      </c>
      <c r="AF44" s="172">
        <v>0</v>
      </c>
      <c r="AG44" s="99">
        <v>0</v>
      </c>
      <c r="AH44" s="98" t="s">
        <v>729</v>
      </c>
      <c r="AI44" s="112">
        <v>2.85</v>
      </c>
      <c r="AJ44" s="106" t="s">
        <v>985</v>
      </c>
      <c r="AK44" s="148">
        <v>13</v>
      </c>
      <c r="AL44" s="110">
        <v>4.8</v>
      </c>
      <c r="AM44" s="110">
        <v>1</v>
      </c>
      <c r="AN44" s="141" t="s">
        <v>987</v>
      </c>
      <c r="AO44" s="90" t="s">
        <v>941</v>
      </c>
      <c r="AP44" s="89" t="s">
        <v>1033</v>
      </c>
      <c r="AQ44" s="46"/>
    </row>
    <row r="45" spans="2:43" s="27" customFormat="1" ht="25.5" x14ac:dyDescent="0.35">
      <c r="B45" s="13">
        <v>55</v>
      </c>
      <c r="C45" s="9">
        <v>16803</v>
      </c>
      <c r="D45" s="10">
        <v>1691</v>
      </c>
      <c r="E45" s="24" t="s">
        <v>974</v>
      </c>
      <c r="F45" s="19" t="s">
        <v>569</v>
      </c>
      <c r="G45" s="19" t="s">
        <v>569</v>
      </c>
      <c r="H45" s="9">
        <v>298980.54867805104</v>
      </c>
      <c r="I45" s="81">
        <v>497390.97614415828</v>
      </c>
      <c r="J45" s="139" t="s">
        <v>980</v>
      </c>
      <c r="K45" s="127" t="s">
        <v>375</v>
      </c>
      <c r="L45" s="128" t="s">
        <v>376</v>
      </c>
      <c r="M45" s="128"/>
      <c r="N45" s="129"/>
      <c r="O45" s="53">
        <v>701</v>
      </c>
      <c r="P45" s="67">
        <v>1114.0999999999999</v>
      </c>
      <c r="Q45" s="10">
        <v>292.42</v>
      </c>
      <c r="R45" s="10">
        <v>0</v>
      </c>
      <c r="S45" s="10">
        <v>87.6</v>
      </c>
      <c r="T45" s="10">
        <v>81</v>
      </c>
      <c r="U45" s="10">
        <v>0.52</v>
      </c>
      <c r="V45" s="10">
        <v>0</v>
      </c>
      <c r="W45" s="10">
        <v>0</v>
      </c>
      <c r="X45" s="122">
        <f t="shared" si="0"/>
        <v>652.55999999999983</v>
      </c>
      <c r="Y45" s="63">
        <v>22.56</v>
      </c>
      <c r="Z45" s="38" t="s">
        <v>251</v>
      </c>
      <c r="AA45" s="53" t="s">
        <v>374</v>
      </c>
      <c r="AB45" s="167" t="s">
        <v>416</v>
      </c>
      <c r="AC45" s="168">
        <v>5293</v>
      </c>
      <c r="AD45" s="183">
        <v>1.43435268095</v>
      </c>
      <c r="AE45" s="184" t="s">
        <v>830</v>
      </c>
      <c r="AF45" s="172">
        <v>1.0721658073952152</v>
      </c>
      <c r="AG45" s="99">
        <v>0</v>
      </c>
      <c r="AH45" s="98" t="s">
        <v>730</v>
      </c>
      <c r="AI45" s="112">
        <v>3.15</v>
      </c>
      <c r="AJ45" s="110" t="s">
        <v>985</v>
      </c>
      <c r="AK45" s="147">
        <v>18</v>
      </c>
      <c r="AL45" s="110">
        <v>3.9</v>
      </c>
      <c r="AM45" s="110">
        <v>1</v>
      </c>
      <c r="AN45" s="141" t="s">
        <v>987</v>
      </c>
      <c r="AO45" s="90" t="s">
        <v>941</v>
      </c>
      <c r="AP45" s="196" t="s">
        <v>1028</v>
      </c>
    </row>
    <row r="46" spans="2:43" s="27" customFormat="1" ht="38.25" x14ac:dyDescent="0.35">
      <c r="B46" s="13">
        <v>58</v>
      </c>
      <c r="C46" s="11">
        <v>16804</v>
      </c>
      <c r="D46" s="15">
        <v>1692</v>
      </c>
      <c r="E46" s="11" t="s">
        <v>968</v>
      </c>
      <c r="F46" s="24" t="s">
        <v>630</v>
      </c>
      <c r="G46" s="24" t="s">
        <v>631</v>
      </c>
      <c r="H46" s="9">
        <v>302992.20644226077</v>
      </c>
      <c r="I46" s="81">
        <v>502164.16220378701</v>
      </c>
      <c r="J46" s="140" t="s">
        <v>981</v>
      </c>
      <c r="K46" s="127" t="s">
        <v>375</v>
      </c>
      <c r="L46" s="128" t="s">
        <v>376</v>
      </c>
      <c r="M46" s="128"/>
      <c r="N46" s="130" t="s">
        <v>380</v>
      </c>
      <c r="O46" s="54">
        <v>2733</v>
      </c>
      <c r="P46" s="67">
        <v>2189.0100000000002</v>
      </c>
      <c r="Q46" s="15">
        <v>0</v>
      </c>
      <c r="R46" s="15">
        <v>358.08</v>
      </c>
      <c r="S46" s="15">
        <v>97.28</v>
      </c>
      <c r="T46" s="10">
        <v>410.66</v>
      </c>
      <c r="U46" s="10">
        <v>3.39</v>
      </c>
      <c r="V46" s="10">
        <v>215.31</v>
      </c>
      <c r="W46" s="10">
        <v>0</v>
      </c>
      <c r="X46" s="122">
        <f t="shared" si="0"/>
        <v>1104.2900000000002</v>
      </c>
      <c r="Y46" s="59">
        <v>175.33</v>
      </c>
      <c r="Z46" s="38" t="s">
        <v>632</v>
      </c>
      <c r="AA46" s="54" t="s">
        <v>374</v>
      </c>
      <c r="AB46" s="167" t="s">
        <v>484</v>
      </c>
      <c r="AC46" s="168">
        <v>3365</v>
      </c>
      <c r="AD46" s="183">
        <v>0.19137580414300001</v>
      </c>
      <c r="AE46" s="184" t="s">
        <v>830</v>
      </c>
      <c r="AF46" s="172">
        <v>0</v>
      </c>
      <c r="AG46" s="99">
        <v>2.0149458924071952</v>
      </c>
      <c r="AH46" s="98" t="s">
        <v>730</v>
      </c>
      <c r="AI46" s="112">
        <v>1.49</v>
      </c>
      <c r="AJ46" s="106" t="s">
        <v>985</v>
      </c>
      <c r="AK46" s="147">
        <v>30.5</v>
      </c>
      <c r="AL46" s="110">
        <v>3</v>
      </c>
      <c r="AM46" s="110">
        <v>0.4</v>
      </c>
      <c r="AN46" s="141" t="s">
        <v>987</v>
      </c>
      <c r="AO46" s="90" t="s">
        <v>391</v>
      </c>
      <c r="AP46" s="89" t="s">
        <v>1043</v>
      </c>
    </row>
    <row r="47" spans="2:43" s="27" customFormat="1" ht="25.5" x14ac:dyDescent="0.35">
      <c r="B47" s="13">
        <v>63</v>
      </c>
      <c r="C47" s="11">
        <v>16698</v>
      </c>
      <c r="D47" s="15">
        <v>1687</v>
      </c>
      <c r="E47" s="11" t="s">
        <v>42</v>
      </c>
      <c r="F47" s="24" t="s">
        <v>186</v>
      </c>
      <c r="G47" s="24" t="s">
        <v>186</v>
      </c>
      <c r="H47" s="9">
        <v>306463.52131853171</v>
      </c>
      <c r="I47" s="81">
        <v>500980.29171181592</v>
      </c>
      <c r="J47" s="140" t="s">
        <v>981</v>
      </c>
      <c r="K47" s="127" t="s">
        <v>375</v>
      </c>
      <c r="L47" s="128"/>
      <c r="M47" s="128"/>
      <c r="N47" s="129" t="s">
        <v>380</v>
      </c>
      <c r="O47" s="54">
        <v>240</v>
      </c>
      <c r="P47" s="68">
        <v>185.08</v>
      </c>
      <c r="Q47" s="15">
        <v>74.48</v>
      </c>
      <c r="R47" s="15">
        <v>38.97</v>
      </c>
      <c r="S47" s="15">
        <v>0</v>
      </c>
      <c r="T47" s="10">
        <v>3.27</v>
      </c>
      <c r="U47" s="10">
        <v>0</v>
      </c>
      <c r="V47" s="10">
        <v>0.36</v>
      </c>
      <c r="W47" s="10">
        <v>0</v>
      </c>
      <c r="X47" s="122">
        <f t="shared" si="0"/>
        <v>68.000000000000014</v>
      </c>
      <c r="Y47" s="58">
        <v>22.7</v>
      </c>
      <c r="Z47" s="39" t="s">
        <v>253</v>
      </c>
      <c r="AA47" s="54" t="s">
        <v>373</v>
      </c>
      <c r="AB47" s="167" t="s">
        <v>407</v>
      </c>
      <c r="AC47" s="168">
        <v>1287</v>
      </c>
      <c r="AD47" s="183">
        <v>0</v>
      </c>
      <c r="AE47" s="184" t="s">
        <v>832</v>
      </c>
      <c r="AF47" s="172">
        <v>2.1064883662264191E-2</v>
      </c>
      <c r="AG47" s="99">
        <v>5.1359723915520146</v>
      </c>
      <c r="AH47" s="98" t="s">
        <v>732</v>
      </c>
      <c r="AI47" s="112">
        <v>1.6</v>
      </c>
      <c r="AJ47" s="110" t="s">
        <v>985</v>
      </c>
      <c r="AK47" s="147">
        <v>22</v>
      </c>
      <c r="AL47" s="110">
        <v>2.75</v>
      </c>
      <c r="AM47" s="110">
        <v>1</v>
      </c>
      <c r="AN47" s="141" t="s">
        <v>987</v>
      </c>
      <c r="AO47" s="90" t="s">
        <v>391</v>
      </c>
      <c r="AP47" s="89" t="s">
        <v>1021</v>
      </c>
    </row>
    <row r="48" spans="2:43" s="27" customFormat="1" ht="25.5" x14ac:dyDescent="0.35">
      <c r="B48" s="13">
        <v>64</v>
      </c>
      <c r="C48" s="9">
        <v>16758</v>
      </c>
      <c r="D48" s="10">
        <v>1697</v>
      </c>
      <c r="E48" s="11" t="s">
        <v>24</v>
      </c>
      <c r="F48" s="19" t="s">
        <v>228</v>
      </c>
      <c r="G48" s="19" t="s">
        <v>228</v>
      </c>
      <c r="H48" s="10">
        <v>295517.07843610697</v>
      </c>
      <c r="I48" s="53">
        <v>511643.71488229482</v>
      </c>
      <c r="J48" s="139" t="s">
        <v>980</v>
      </c>
      <c r="K48" s="127" t="s">
        <v>375</v>
      </c>
      <c r="L48" s="128"/>
      <c r="M48" s="128"/>
      <c r="N48" s="129"/>
      <c r="O48" s="53">
        <v>109</v>
      </c>
      <c r="P48" s="67">
        <v>36.036720559682266</v>
      </c>
      <c r="Q48" s="10">
        <v>0</v>
      </c>
      <c r="R48" s="10">
        <v>0</v>
      </c>
      <c r="S48" s="10">
        <v>0</v>
      </c>
      <c r="T48" s="10">
        <v>2.71</v>
      </c>
      <c r="U48" s="10">
        <v>0</v>
      </c>
      <c r="V48" s="10">
        <v>0</v>
      </c>
      <c r="W48" s="10">
        <v>0</v>
      </c>
      <c r="X48" s="122">
        <f t="shared" si="0"/>
        <v>33.326720559682265</v>
      </c>
      <c r="Y48" s="58"/>
      <c r="Z48" s="37"/>
      <c r="AA48" s="53" t="s">
        <v>902</v>
      </c>
      <c r="AB48" s="167" t="s">
        <v>403</v>
      </c>
      <c r="AC48" s="168">
        <v>949</v>
      </c>
      <c r="AD48" s="181">
        <v>0.25422097291399998</v>
      </c>
      <c r="AE48" s="182" t="s">
        <v>831</v>
      </c>
      <c r="AF48" s="172">
        <v>0.50250629948862069</v>
      </c>
      <c r="AG48" s="99">
        <v>4.1614548008789729</v>
      </c>
      <c r="AH48" s="98" t="s">
        <v>731</v>
      </c>
      <c r="AI48" s="108">
        <v>3.3</v>
      </c>
      <c r="AJ48" s="106" t="s">
        <v>985</v>
      </c>
      <c r="AK48" s="146">
        <v>10</v>
      </c>
      <c r="AL48" s="109">
        <v>3.75</v>
      </c>
      <c r="AM48" s="110">
        <v>0.35</v>
      </c>
      <c r="AN48" s="143" t="s">
        <v>988</v>
      </c>
      <c r="AO48" s="89" t="s">
        <v>391</v>
      </c>
      <c r="AP48" s="89" t="s">
        <v>1021</v>
      </c>
    </row>
    <row r="49" spans="2:45" s="27" customFormat="1" ht="27.75" customHeight="1" x14ac:dyDescent="0.35">
      <c r="B49" s="13">
        <v>65</v>
      </c>
      <c r="C49" s="9">
        <v>16768</v>
      </c>
      <c r="D49" s="10">
        <v>1710</v>
      </c>
      <c r="E49" s="11" t="s">
        <v>124</v>
      </c>
      <c r="F49" s="19" t="s">
        <v>228</v>
      </c>
      <c r="G49" s="19" t="s">
        <v>665</v>
      </c>
      <c r="H49" s="9">
        <v>297633.04829062399</v>
      </c>
      <c r="I49" s="81">
        <v>522969.67373464763</v>
      </c>
      <c r="J49" s="139" t="s">
        <v>980</v>
      </c>
      <c r="K49" s="127" t="s">
        <v>375</v>
      </c>
      <c r="L49" s="128"/>
      <c r="M49" s="128"/>
      <c r="N49" s="129"/>
      <c r="O49" s="53">
        <v>89</v>
      </c>
      <c r="P49" s="67">
        <v>31.94</v>
      </c>
      <c r="Q49" s="10">
        <v>0</v>
      </c>
      <c r="R49" s="10">
        <v>0</v>
      </c>
      <c r="S49" s="10">
        <v>0</v>
      </c>
      <c r="T49" s="10">
        <v>5.66</v>
      </c>
      <c r="U49" s="10">
        <v>0</v>
      </c>
      <c r="V49" s="10">
        <v>0</v>
      </c>
      <c r="W49" s="10">
        <v>0</v>
      </c>
      <c r="X49" s="122">
        <f t="shared" si="0"/>
        <v>26.28</v>
      </c>
      <c r="Y49" s="58"/>
      <c r="Z49" s="37"/>
      <c r="AA49" s="53" t="s">
        <v>917</v>
      </c>
      <c r="AB49" s="167" t="s">
        <v>508</v>
      </c>
      <c r="AC49" s="168">
        <v>4130</v>
      </c>
      <c r="AD49" s="181">
        <v>4.0630823708599995E-2</v>
      </c>
      <c r="AE49" s="182" t="s">
        <v>833</v>
      </c>
      <c r="AF49" s="172">
        <v>1.7463120898593467</v>
      </c>
      <c r="AG49" s="99">
        <v>6.413785577294127</v>
      </c>
      <c r="AH49" s="98" t="s">
        <v>731</v>
      </c>
      <c r="AI49" s="108">
        <v>5.6</v>
      </c>
      <c r="AJ49" s="109" t="s">
        <v>985</v>
      </c>
      <c r="AK49" s="146">
        <v>40</v>
      </c>
      <c r="AL49" s="109" t="s">
        <v>443</v>
      </c>
      <c r="AM49" s="110">
        <v>0.7</v>
      </c>
      <c r="AN49" s="143" t="s">
        <v>987</v>
      </c>
      <c r="AO49" s="89" t="s">
        <v>398</v>
      </c>
      <c r="AP49" s="89" t="s">
        <v>1042</v>
      </c>
    </row>
    <row r="50" spans="2:45" s="27" customFormat="1" ht="26.25" customHeight="1" x14ac:dyDescent="0.35">
      <c r="B50" s="13">
        <v>66</v>
      </c>
      <c r="C50" s="9">
        <v>12006</v>
      </c>
      <c r="D50" s="15">
        <v>916</v>
      </c>
      <c r="E50" s="11" t="s">
        <v>90</v>
      </c>
      <c r="F50" s="19" t="s">
        <v>187</v>
      </c>
      <c r="G50" s="19" t="s">
        <v>187</v>
      </c>
      <c r="H50" s="10">
        <v>267330.30676774721</v>
      </c>
      <c r="I50" s="53">
        <v>517496.50915528147</v>
      </c>
      <c r="J50" s="139" t="s">
        <v>980</v>
      </c>
      <c r="K50" s="127" t="s">
        <v>375</v>
      </c>
      <c r="L50" s="128" t="s">
        <v>376</v>
      </c>
      <c r="M50" s="128" t="s">
        <v>378</v>
      </c>
      <c r="N50" s="129" t="s">
        <v>380</v>
      </c>
      <c r="O50" s="53">
        <v>627</v>
      </c>
      <c r="P50" s="68">
        <v>155.13999999999999</v>
      </c>
      <c r="Q50" s="10">
        <v>0</v>
      </c>
      <c r="R50" s="10">
        <v>0</v>
      </c>
      <c r="S50" s="10">
        <v>0</v>
      </c>
      <c r="T50" s="10">
        <v>17.36</v>
      </c>
      <c r="U50" s="10">
        <v>0</v>
      </c>
      <c r="V50" s="10">
        <v>0</v>
      </c>
      <c r="W50" s="10">
        <v>0</v>
      </c>
      <c r="X50" s="122">
        <f t="shared" si="0"/>
        <v>137.77999999999997</v>
      </c>
      <c r="Y50" s="58">
        <v>98.88</v>
      </c>
      <c r="Z50" s="39" t="s">
        <v>254</v>
      </c>
      <c r="AA50" s="53" t="s">
        <v>902</v>
      </c>
      <c r="AB50" s="167" t="s">
        <v>464</v>
      </c>
      <c r="AC50" s="168">
        <v>77</v>
      </c>
      <c r="AD50" s="181">
        <v>2.3582275361500002</v>
      </c>
      <c r="AE50" s="182" t="s">
        <v>834</v>
      </c>
      <c r="AF50" s="172">
        <v>2.4764034061892901</v>
      </c>
      <c r="AG50" s="99">
        <v>15.579432747578128</v>
      </c>
      <c r="AH50" s="98" t="s">
        <v>733</v>
      </c>
      <c r="AI50" s="108">
        <v>1.39</v>
      </c>
      <c r="AJ50" s="106" t="s">
        <v>985</v>
      </c>
      <c r="AK50" s="146">
        <v>22</v>
      </c>
      <c r="AL50" s="109">
        <v>5.6</v>
      </c>
      <c r="AM50" s="110">
        <v>0.4</v>
      </c>
      <c r="AN50" s="141" t="s">
        <v>987</v>
      </c>
      <c r="AO50" s="89" t="s">
        <v>391</v>
      </c>
      <c r="AP50" s="89" t="s">
        <v>1021</v>
      </c>
    </row>
    <row r="51" spans="2:45" s="27" customFormat="1" ht="12.75" x14ac:dyDescent="0.35">
      <c r="B51" s="13">
        <v>67</v>
      </c>
      <c r="C51" s="9">
        <v>12027</v>
      </c>
      <c r="D51" s="15">
        <v>948</v>
      </c>
      <c r="E51" s="11" t="s">
        <v>62</v>
      </c>
      <c r="F51" s="19" t="s">
        <v>188</v>
      </c>
      <c r="G51" s="19" t="s">
        <v>579</v>
      </c>
      <c r="H51" s="10">
        <v>261816.19865006878</v>
      </c>
      <c r="I51" s="53">
        <v>515655.43569292565</v>
      </c>
      <c r="J51" s="139" t="s">
        <v>980</v>
      </c>
      <c r="K51" s="127" t="s">
        <v>375</v>
      </c>
      <c r="L51" s="128"/>
      <c r="M51" s="128"/>
      <c r="N51" s="130"/>
      <c r="O51" s="53">
        <v>628</v>
      </c>
      <c r="P51" s="67">
        <v>293.37</v>
      </c>
      <c r="Q51" s="10">
        <v>276.12</v>
      </c>
      <c r="R51" s="10">
        <v>0</v>
      </c>
      <c r="S51" s="10">
        <v>0</v>
      </c>
      <c r="T51" s="10">
        <v>7.53</v>
      </c>
      <c r="U51" s="10">
        <v>0</v>
      </c>
      <c r="V51" s="10">
        <v>0</v>
      </c>
      <c r="W51" s="10">
        <v>0</v>
      </c>
      <c r="X51" s="122">
        <f t="shared" si="0"/>
        <v>9.7199999999999989</v>
      </c>
      <c r="Y51" s="59">
        <v>298.3</v>
      </c>
      <c r="Z51" s="40" t="s">
        <v>255</v>
      </c>
      <c r="AA51" s="53" t="s">
        <v>902</v>
      </c>
      <c r="AB51" s="167" t="s">
        <v>432</v>
      </c>
      <c r="AC51" s="168">
        <v>59</v>
      </c>
      <c r="AD51" s="181">
        <v>2.8629826996400003</v>
      </c>
      <c r="AE51" s="182" t="s">
        <v>835</v>
      </c>
      <c r="AF51" s="172">
        <v>3.6011680130857813</v>
      </c>
      <c r="AG51" s="99">
        <v>9.8446561716252639</v>
      </c>
      <c r="AH51" s="98" t="s">
        <v>733</v>
      </c>
      <c r="AI51" s="108">
        <v>2.29</v>
      </c>
      <c r="AJ51" s="106" t="s">
        <v>985</v>
      </c>
      <c r="AK51" s="146">
        <v>37</v>
      </c>
      <c r="AL51" s="109">
        <v>3.6</v>
      </c>
      <c r="AM51" s="110">
        <v>1</v>
      </c>
      <c r="AN51" s="141" t="s">
        <v>987</v>
      </c>
      <c r="AO51" s="89" t="s">
        <v>941</v>
      </c>
      <c r="AP51" s="89" t="s">
        <v>1021</v>
      </c>
    </row>
    <row r="52" spans="2:45" s="27" customFormat="1" ht="12.75" x14ac:dyDescent="0.35">
      <c r="B52" s="13">
        <v>68</v>
      </c>
      <c r="C52" s="9">
        <v>12028</v>
      </c>
      <c r="D52" s="15">
        <v>951</v>
      </c>
      <c r="E52" s="11" t="s">
        <v>906</v>
      </c>
      <c r="F52" s="19" t="s">
        <v>188</v>
      </c>
      <c r="G52" s="19" t="s">
        <v>559</v>
      </c>
      <c r="H52" s="10">
        <v>261901.77811550506</v>
      </c>
      <c r="I52" s="53">
        <v>518661.85955607635</v>
      </c>
      <c r="J52" s="139" t="s">
        <v>980</v>
      </c>
      <c r="K52" s="127" t="s">
        <v>375</v>
      </c>
      <c r="L52" s="128" t="s">
        <v>376</v>
      </c>
      <c r="M52" s="128" t="s">
        <v>378</v>
      </c>
      <c r="N52" s="130"/>
      <c r="O52" s="53">
        <v>409</v>
      </c>
      <c r="P52" s="67">
        <v>107.7110041588021</v>
      </c>
      <c r="Q52" s="10">
        <v>106.34</v>
      </c>
      <c r="R52" s="10">
        <v>0</v>
      </c>
      <c r="S52" s="10">
        <v>0</v>
      </c>
      <c r="T52" s="10">
        <v>0.21</v>
      </c>
      <c r="U52" s="10">
        <v>0</v>
      </c>
      <c r="V52" s="10">
        <v>0</v>
      </c>
      <c r="W52" s="10">
        <v>0</v>
      </c>
      <c r="X52" s="122">
        <f t="shared" si="0"/>
        <v>1.1610041588020943</v>
      </c>
      <c r="Y52" s="63">
        <v>122.05</v>
      </c>
      <c r="Z52" s="39" t="s">
        <v>254</v>
      </c>
      <c r="AA52" s="53" t="s">
        <v>902</v>
      </c>
      <c r="AB52" s="167" t="s">
        <v>463</v>
      </c>
      <c r="AC52" s="168">
        <v>310</v>
      </c>
      <c r="AD52" s="181">
        <v>1.54604020048</v>
      </c>
      <c r="AE52" s="182" t="s">
        <v>835</v>
      </c>
      <c r="AF52" s="172">
        <v>2.2341954210188235</v>
      </c>
      <c r="AG52" s="99">
        <v>11.733106601122381</v>
      </c>
      <c r="AH52" s="98" t="s">
        <v>733</v>
      </c>
      <c r="AI52" s="108">
        <v>3.94</v>
      </c>
      <c r="AJ52" s="106" t="s">
        <v>985</v>
      </c>
      <c r="AK52" s="146">
        <v>20</v>
      </c>
      <c r="AL52" s="109">
        <v>3.8</v>
      </c>
      <c r="AM52" s="110">
        <v>1</v>
      </c>
      <c r="AN52" s="141" t="s">
        <v>987</v>
      </c>
      <c r="AO52" s="89" t="s">
        <v>391</v>
      </c>
      <c r="AP52" s="89" t="s">
        <v>1021</v>
      </c>
    </row>
    <row r="53" spans="2:45" s="27" customFormat="1" ht="25.5" x14ac:dyDescent="0.35">
      <c r="B53" s="13">
        <v>69</v>
      </c>
      <c r="C53" s="9">
        <v>12002</v>
      </c>
      <c r="D53" s="10" t="s">
        <v>383</v>
      </c>
      <c r="E53" s="11" t="s">
        <v>79</v>
      </c>
      <c r="F53" s="19" t="s">
        <v>189</v>
      </c>
      <c r="G53" s="19" t="s">
        <v>189</v>
      </c>
      <c r="H53" s="10">
        <v>269884.14503654459</v>
      </c>
      <c r="I53" s="53">
        <v>521386.98454628838</v>
      </c>
      <c r="J53" s="140" t="s">
        <v>981</v>
      </c>
      <c r="K53" s="127"/>
      <c r="L53" s="128" t="s">
        <v>376</v>
      </c>
      <c r="M53" s="128"/>
      <c r="N53" s="129"/>
      <c r="O53" s="53">
        <v>148</v>
      </c>
      <c r="P53" s="67">
        <v>91.53</v>
      </c>
      <c r="Q53" s="10">
        <v>0</v>
      </c>
      <c r="R53" s="10">
        <v>76.22</v>
      </c>
      <c r="S53" s="10">
        <v>15.31</v>
      </c>
      <c r="T53" s="10">
        <v>0</v>
      </c>
      <c r="U53" s="10">
        <v>0</v>
      </c>
      <c r="V53" s="10">
        <v>0</v>
      </c>
      <c r="W53" s="10">
        <v>0</v>
      </c>
      <c r="X53" s="122">
        <f t="shared" si="0"/>
        <v>1.7763568394002505E-15</v>
      </c>
      <c r="Y53" s="58"/>
      <c r="Z53" s="37"/>
      <c r="AA53" s="53" t="s">
        <v>902</v>
      </c>
      <c r="AB53" s="167" t="s">
        <v>450</v>
      </c>
      <c r="AC53" s="168">
        <v>1186</v>
      </c>
      <c r="AD53" s="181">
        <v>0.38905463615199998</v>
      </c>
      <c r="AE53" s="182" t="s">
        <v>834</v>
      </c>
      <c r="AF53" s="172">
        <v>2.8716790172629514</v>
      </c>
      <c r="AG53" s="99">
        <v>14.994802562507482</v>
      </c>
      <c r="AH53" s="98" t="s">
        <v>734</v>
      </c>
      <c r="AI53" s="108">
        <v>0.47</v>
      </c>
      <c r="AJ53" s="109" t="s">
        <v>986</v>
      </c>
      <c r="AK53" s="146">
        <v>25</v>
      </c>
      <c r="AL53" s="109">
        <v>5.6</v>
      </c>
      <c r="AM53" s="110">
        <v>0.05</v>
      </c>
      <c r="AN53" s="143" t="s">
        <v>988</v>
      </c>
      <c r="AO53" s="89" t="s">
        <v>391</v>
      </c>
      <c r="AP53" s="89" t="s">
        <v>1021</v>
      </c>
    </row>
    <row r="54" spans="2:45" s="27" customFormat="1" ht="12.75" x14ac:dyDescent="0.35">
      <c r="B54" s="13">
        <v>70</v>
      </c>
      <c r="C54" s="9">
        <v>12003</v>
      </c>
      <c r="D54" s="10">
        <v>925</v>
      </c>
      <c r="E54" s="11" t="s">
        <v>3</v>
      </c>
      <c r="F54" s="19" t="s">
        <v>189</v>
      </c>
      <c r="G54" s="19" t="s">
        <v>189</v>
      </c>
      <c r="H54" s="10">
        <v>268828.23378242971</v>
      </c>
      <c r="I54" s="53">
        <v>525497.50292257057</v>
      </c>
      <c r="J54" s="139" t="s">
        <v>980</v>
      </c>
      <c r="K54" s="127"/>
      <c r="L54" s="128" t="s">
        <v>376</v>
      </c>
      <c r="M54" s="128"/>
      <c r="N54" s="129"/>
      <c r="O54" s="53">
        <v>557</v>
      </c>
      <c r="P54" s="67">
        <v>215.25983287387589</v>
      </c>
      <c r="Q54" s="10">
        <v>0</v>
      </c>
      <c r="R54" s="10">
        <v>0</v>
      </c>
      <c r="S54" s="10">
        <v>112.88</v>
      </c>
      <c r="T54" s="10">
        <v>43.84</v>
      </c>
      <c r="U54" s="10">
        <v>4.49</v>
      </c>
      <c r="V54" s="10">
        <v>0</v>
      </c>
      <c r="W54" s="10">
        <v>0</v>
      </c>
      <c r="X54" s="122">
        <f t="shared" si="0"/>
        <v>54.049832873875893</v>
      </c>
      <c r="Y54" s="58"/>
      <c r="Z54" s="37"/>
      <c r="AA54" s="53" t="s">
        <v>919</v>
      </c>
      <c r="AB54" s="167" t="s">
        <v>418</v>
      </c>
      <c r="AC54" s="168">
        <v>37</v>
      </c>
      <c r="AD54" s="181">
        <v>0.32183801341999996</v>
      </c>
      <c r="AE54" s="182" t="s">
        <v>835</v>
      </c>
      <c r="AF54" s="172">
        <v>1.598029448982635</v>
      </c>
      <c r="AG54" s="99">
        <v>10.840835914038314</v>
      </c>
      <c r="AH54" s="98" t="s">
        <v>735</v>
      </c>
      <c r="AI54" s="108">
        <v>0.52</v>
      </c>
      <c r="AJ54" s="109" t="s">
        <v>986</v>
      </c>
      <c r="AK54" s="146">
        <v>25</v>
      </c>
      <c r="AL54" s="109">
        <v>6.3</v>
      </c>
      <c r="AM54" s="110">
        <v>0.05</v>
      </c>
      <c r="AN54" s="143" t="s">
        <v>988</v>
      </c>
      <c r="AO54" s="89" t="s">
        <v>941</v>
      </c>
      <c r="AP54" s="89" t="s">
        <v>1021</v>
      </c>
    </row>
    <row r="55" spans="2:45" s="29" customFormat="1" ht="31.5" customHeight="1" x14ac:dyDescent="0.4">
      <c r="B55" s="13">
        <v>71</v>
      </c>
      <c r="C55" s="9">
        <v>12004</v>
      </c>
      <c r="D55" s="10">
        <v>929</v>
      </c>
      <c r="E55" s="11" t="s">
        <v>909</v>
      </c>
      <c r="F55" s="19" t="s">
        <v>189</v>
      </c>
      <c r="G55" s="19" t="s">
        <v>189</v>
      </c>
      <c r="H55" s="15">
        <v>268615.65540521097</v>
      </c>
      <c r="I55" s="54">
        <v>531549.14996166294</v>
      </c>
      <c r="J55" s="140" t="s">
        <v>981</v>
      </c>
      <c r="K55" s="127"/>
      <c r="L55" s="128" t="s">
        <v>376</v>
      </c>
      <c r="M55" s="128"/>
      <c r="N55" s="129"/>
      <c r="O55" s="53">
        <v>801</v>
      </c>
      <c r="P55" s="67">
        <v>569.78</v>
      </c>
      <c r="Q55" s="10">
        <v>0</v>
      </c>
      <c r="R55" s="10">
        <v>96.72</v>
      </c>
      <c r="S55" s="10">
        <v>325.72000000000003</v>
      </c>
      <c r="T55" s="15">
        <v>117.39</v>
      </c>
      <c r="U55" s="15">
        <v>1.7</v>
      </c>
      <c r="V55" s="15">
        <v>0.34</v>
      </c>
      <c r="W55" s="15">
        <v>0</v>
      </c>
      <c r="X55" s="122">
        <f t="shared" si="0"/>
        <v>27.909999999999918</v>
      </c>
      <c r="Y55" s="58"/>
      <c r="Z55" s="37"/>
      <c r="AA55" s="53" t="s">
        <v>918</v>
      </c>
      <c r="AB55" s="167" t="s">
        <v>467</v>
      </c>
      <c r="AC55" s="168"/>
      <c r="AD55" s="181">
        <v>0.29119168575300003</v>
      </c>
      <c r="AE55" s="182" t="s">
        <v>836</v>
      </c>
      <c r="AF55" s="173">
        <v>0.72359051312885936</v>
      </c>
      <c r="AG55" s="99">
        <v>7.6375423607568393</v>
      </c>
      <c r="AH55" s="98" t="s">
        <v>735</v>
      </c>
      <c r="AI55" s="108">
        <v>1.26</v>
      </c>
      <c r="AJ55" s="110" t="s">
        <v>986</v>
      </c>
      <c r="AK55" s="147">
        <v>30</v>
      </c>
      <c r="AL55" s="110">
        <v>6.39</v>
      </c>
      <c r="AM55" s="110">
        <v>0.05</v>
      </c>
      <c r="AN55" s="143" t="s">
        <v>988</v>
      </c>
      <c r="AO55" s="89" t="s">
        <v>941</v>
      </c>
      <c r="AP55" s="89" t="s">
        <v>1021</v>
      </c>
      <c r="AS55" s="48"/>
    </row>
    <row r="56" spans="2:45" s="27" customFormat="1" ht="12.75" x14ac:dyDescent="0.35">
      <c r="B56" s="13">
        <v>72</v>
      </c>
      <c r="C56" s="9">
        <v>11992</v>
      </c>
      <c r="D56" s="10">
        <v>904</v>
      </c>
      <c r="E56" s="11" t="s">
        <v>1</v>
      </c>
      <c r="F56" s="19" t="s">
        <v>189</v>
      </c>
      <c r="G56" s="19" t="s">
        <v>189</v>
      </c>
      <c r="H56" s="9">
        <v>271738.12714837759</v>
      </c>
      <c r="I56" s="81">
        <v>536425.2656435828</v>
      </c>
      <c r="J56" s="139" t="s">
        <v>980</v>
      </c>
      <c r="K56" s="127" t="s">
        <v>375</v>
      </c>
      <c r="L56" s="128" t="s">
        <v>376</v>
      </c>
      <c r="M56" s="128"/>
      <c r="N56" s="129" t="s">
        <v>380</v>
      </c>
      <c r="O56" s="53">
        <v>249</v>
      </c>
      <c r="P56" s="67">
        <v>76.281487026162694</v>
      </c>
      <c r="Q56" s="10">
        <v>0</v>
      </c>
      <c r="R56" s="10">
        <v>0</v>
      </c>
      <c r="S56" s="10">
        <v>3.46</v>
      </c>
      <c r="T56" s="10">
        <v>0.96</v>
      </c>
      <c r="U56" s="10">
        <v>0</v>
      </c>
      <c r="V56" s="10">
        <v>0</v>
      </c>
      <c r="W56" s="10">
        <v>0</v>
      </c>
      <c r="X56" s="122">
        <f t="shared" si="0"/>
        <v>71.861487026162706</v>
      </c>
      <c r="Y56" s="58"/>
      <c r="Z56" s="37"/>
      <c r="AA56" s="53" t="s">
        <v>917</v>
      </c>
      <c r="AB56" s="167" t="s">
        <v>544</v>
      </c>
      <c r="AC56" s="168">
        <v>1352</v>
      </c>
      <c r="AD56" s="181">
        <v>2.96347471201</v>
      </c>
      <c r="AE56" s="182" t="s">
        <v>835</v>
      </c>
      <c r="AF56" s="172">
        <v>1.9348302858425304</v>
      </c>
      <c r="AG56" s="99">
        <v>6.3175942908217193</v>
      </c>
      <c r="AH56" s="98" t="s">
        <v>734</v>
      </c>
      <c r="AI56" s="108">
        <v>1.4</v>
      </c>
      <c r="AJ56" s="109" t="s">
        <v>985</v>
      </c>
      <c r="AK56" s="146">
        <v>30</v>
      </c>
      <c r="AL56" s="109">
        <v>3.95</v>
      </c>
      <c r="AM56" s="110">
        <v>0.55000000000000004</v>
      </c>
      <c r="AN56" s="143" t="s">
        <v>987</v>
      </c>
      <c r="AO56" s="89" t="s">
        <v>391</v>
      </c>
      <c r="AP56" s="89" t="s">
        <v>1021</v>
      </c>
    </row>
    <row r="57" spans="2:45" s="27" customFormat="1" ht="38.25" x14ac:dyDescent="0.35">
      <c r="B57" s="13">
        <v>73</v>
      </c>
      <c r="C57" s="9">
        <v>16854</v>
      </c>
      <c r="D57" s="10">
        <v>991</v>
      </c>
      <c r="E57" s="11" t="s">
        <v>154</v>
      </c>
      <c r="F57" s="19" t="s">
        <v>189</v>
      </c>
      <c r="G57" s="19" t="s">
        <v>154</v>
      </c>
      <c r="H57" s="9">
        <v>264147.85666612542</v>
      </c>
      <c r="I57" s="81">
        <v>545393.59741591942</v>
      </c>
      <c r="J57" s="139" t="s">
        <v>980</v>
      </c>
      <c r="K57" s="127"/>
      <c r="L57" s="128" t="s">
        <v>376</v>
      </c>
      <c r="M57" s="128"/>
      <c r="N57" s="129" t="s">
        <v>380</v>
      </c>
      <c r="O57" s="53">
        <v>51</v>
      </c>
      <c r="P57" s="67">
        <v>16.72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22">
        <f t="shared" si="0"/>
        <v>16.72</v>
      </c>
      <c r="Y57" s="59">
        <v>23.49</v>
      </c>
      <c r="Z57" s="40" t="s">
        <v>256</v>
      </c>
      <c r="AA57" s="53" t="s">
        <v>373</v>
      </c>
      <c r="AB57" s="167" t="s">
        <v>401</v>
      </c>
      <c r="AC57" s="168"/>
      <c r="AD57" s="181">
        <v>0.43356687368300001</v>
      </c>
      <c r="AE57" s="182" t="s">
        <v>837</v>
      </c>
      <c r="AF57" s="172">
        <v>0.70148929872460597</v>
      </c>
      <c r="AG57" s="99">
        <v>4.3555877801004446</v>
      </c>
      <c r="AH57" s="98" t="s">
        <v>736</v>
      </c>
      <c r="AI57" s="108">
        <v>0.63</v>
      </c>
      <c r="AJ57" s="110" t="s">
        <v>985</v>
      </c>
      <c r="AK57" s="147">
        <v>45</v>
      </c>
      <c r="AL57" s="110">
        <v>6.4</v>
      </c>
      <c r="AM57" s="110" t="s">
        <v>384</v>
      </c>
      <c r="AN57" s="143" t="s">
        <v>988</v>
      </c>
      <c r="AO57" s="89" t="s">
        <v>392</v>
      </c>
      <c r="AP57" s="89" t="s">
        <v>1023</v>
      </c>
    </row>
    <row r="58" spans="2:45" s="29" customFormat="1" ht="38.25" x14ac:dyDescent="0.35">
      <c r="B58" s="13">
        <v>75</v>
      </c>
      <c r="C58" s="9">
        <v>16822</v>
      </c>
      <c r="D58" s="10">
        <v>992</v>
      </c>
      <c r="E58" s="11" t="s">
        <v>60</v>
      </c>
      <c r="F58" s="19" t="s">
        <v>189</v>
      </c>
      <c r="G58" s="19" t="s">
        <v>154</v>
      </c>
      <c r="H58" s="9">
        <v>262915.02419879136</v>
      </c>
      <c r="I58" s="81">
        <v>546771.42522351525</v>
      </c>
      <c r="J58" s="139" t="s">
        <v>980</v>
      </c>
      <c r="K58" s="127" t="s">
        <v>375</v>
      </c>
      <c r="L58" s="128" t="s">
        <v>376</v>
      </c>
      <c r="M58" s="128"/>
      <c r="N58" s="130"/>
      <c r="O58" s="53">
        <v>431</v>
      </c>
      <c r="P58" s="67">
        <v>130.55656429369355</v>
      </c>
      <c r="Q58" s="10">
        <v>130.56</v>
      </c>
      <c r="R58" s="10">
        <v>0</v>
      </c>
      <c r="S58" s="10">
        <v>0</v>
      </c>
      <c r="T58" s="15">
        <v>0</v>
      </c>
      <c r="U58" s="15">
        <v>0</v>
      </c>
      <c r="V58" s="15">
        <v>0</v>
      </c>
      <c r="W58" s="15">
        <v>0</v>
      </c>
      <c r="X58" s="122">
        <f t="shared" si="0"/>
        <v>-3.4357063064476279E-3</v>
      </c>
      <c r="Y58" s="58">
        <v>133.30000000000001</v>
      </c>
      <c r="Z58" s="39" t="s">
        <v>250</v>
      </c>
      <c r="AA58" s="53" t="s">
        <v>374</v>
      </c>
      <c r="AB58" s="167" t="s">
        <v>430</v>
      </c>
      <c r="AC58" s="168">
        <v>2063</v>
      </c>
      <c r="AD58" s="181">
        <v>0.35214277906299996</v>
      </c>
      <c r="AE58" s="182" t="s">
        <v>838</v>
      </c>
      <c r="AF58" s="172">
        <v>0.7873175501642794</v>
      </c>
      <c r="AG58" s="99">
        <v>3.8541227759521024</v>
      </c>
      <c r="AH58" s="98" t="s">
        <v>737</v>
      </c>
      <c r="AI58" s="112">
        <v>1.65</v>
      </c>
      <c r="AJ58" s="110" t="s">
        <v>986</v>
      </c>
      <c r="AK58" s="147">
        <v>15</v>
      </c>
      <c r="AL58" s="110">
        <v>3.3</v>
      </c>
      <c r="AM58" s="110">
        <v>1</v>
      </c>
      <c r="AN58" s="141" t="s">
        <v>987</v>
      </c>
      <c r="AO58" s="89" t="s">
        <v>392</v>
      </c>
      <c r="AP58" s="89" t="s">
        <v>1039</v>
      </c>
    </row>
    <row r="59" spans="2:45" s="27" customFormat="1" ht="12.75" x14ac:dyDescent="0.35">
      <c r="B59" s="13">
        <v>77</v>
      </c>
      <c r="C59" s="12" t="s">
        <v>257</v>
      </c>
      <c r="D59" s="12" t="s">
        <v>258</v>
      </c>
      <c r="E59" s="11" t="s">
        <v>43</v>
      </c>
      <c r="F59" s="19" t="s">
        <v>188</v>
      </c>
      <c r="G59" s="19" t="s">
        <v>559</v>
      </c>
      <c r="H59" s="9">
        <v>258420.02016960812</v>
      </c>
      <c r="I59" s="81">
        <v>524562.34385054244</v>
      </c>
      <c r="J59" s="139" t="s">
        <v>980</v>
      </c>
      <c r="K59" s="127"/>
      <c r="L59" s="128"/>
      <c r="M59" s="128" t="s">
        <v>378</v>
      </c>
      <c r="N59" s="130"/>
      <c r="O59" s="53">
        <v>280</v>
      </c>
      <c r="P59" s="67">
        <v>135.93953927496972</v>
      </c>
      <c r="Q59" s="10">
        <v>135.94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22">
        <f t="shared" si="0"/>
        <v>-4.6072503027971834E-4</v>
      </c>
      <c r="Y59" s="60">
        <v>142.30000000000001</v>
      </c>
      <c r="Z59" s="39" t="s">
        <v>254</v>
      </c>
      <c r="AA59" s="53" t="s">
        <v>902</v>
      </c>
      <c r="AB59" s="167" t="s">
        <v>409</v>
      </c>
      <c r="AC59" s="168">
        <v>240</v>
      </c>
      <c r="AD59" s="181">
        <v>3.3129995193599999</v>
      </c>
      <c r="AE59" s="182" t="s">
        <v>835</v>
      </c>
      <c r="AF59" s="172">
        <v>2.5455888273785665</v>
      </c>
      <c r="AG59" s="99">
        <v>5.9730997245979855</v>
      </c>
      <c r="AH59" s="98" t="s">
        <v>738</v>
      </c>
      <c r="AI59" s="108">
        <v>2</v>
      </c>
      <c r="AJ59" s="106" t="s">
        <v>985</v>
      </c>
      <c r="AK59" s="146">
        <v>14</v>
      </c>
      <c r="AL59" s="109">
        <v>3.8</v>
      </c>
      <c r="AM59" s="110">
        <v>1</v>
      </c>
      <c r="AN59" s="141" t="s">
        <v>987</v>
      </c>
      <c r="AO59" s="89" t="s">
        <v>941</v>
      </c>
      <c r="AP59" s="89" t="s">
        <v>1021</v>
      </c>
    </row>
    <row r="60" spans="2:45" s="29" customFormat="1" ht="29.25" customHeight="1" x14ac:dyDescent="0.35">
      <c r="B60" s="13">
        <v>78</v>
      </c>
      <c r="C60" s="12" t="s">
        <v>259</v>
      </c>
      <c r="D60" s="12" t="s">
        <v>260</v>
      </c>
      <c r="E60" s="11" t="s">
        <v>0</v>
      </c>
      <c r="F60" s="19" t="s">
        <v>188</v>
      </c>
      <c r="G60" s="19" t="s">
        <v>561</v>
      </c>
      <c r="H60" s="9">
        <v>256388.48875316035</v>
      </c>
      <c r="I60" s="81">
        <v>525675.47817109444</v>
      </c>
      <c r="J60" s="140" t="s">
        <v>981</v>
      </c>
      <c r="K60" s="127" t="s">
        <v>375</v>
      </c>
      <c r="L60" s="128"/>
      <c r="M60" s="128"/>
      <c r="N60" s="129"/>
      <c r="O60" s="53">
        <v>391</v>
      </c>
      <c r="P60" s="67">
        <v>605.39186798948083</v>
      </c>
      <c r="Q60" s="10">
        <v>22.24</v>
      </c>
      <c r="R60" s="10">
        <v>75.19</v>
      </c>
      <c r="S60" s="10">
        <v>39.200000000000003</v>
      </c>
      <c r="T60" s="15">
        <v>110.74</v>
      </c>
      <c r="U60" s="15">
        <v>0.16</v>
      </c>
      <c r="V60" s="15">
        <v>0</v>
      </c>
      <c r="W60" s="15">
        <v>0</v>
      </c>
      <c r="X60" s="122">
        <f t="shared" si="0"/>
        <v>357.8618679894808</v>
      </c>
      <c r="Y60" s="60">
        <v>406</v>
      </c>
      <c r="Z60" s="39" t="s">
        <v>254</v>
      </c>
      <c r="AA60" s="53" t="s">
        <v>902</v>
      </c>
      <c r="AB60" s="167" t="s">
        <v>410</v>
      </c>
      <c r="AC60" s="168"/>
      <c r="AD60" s="181">
        <v>0.27630854720500003</v>
      </c>
      <c r="AE60" s="182" t="s">
        <v>837</v>
      </c>
      <c r="AF60" s="172">
        <v>2.9707853458927513E-2</v>
      </c>
      <c r="AG60" s="99">
        <v>2.5219846285721816</v>
      </c>
      <c r="AH60" s="98" t="s">
        <v>738</v>
      </c>
      <c r="AI60" s="112">
        <v>1.37</v>
      </c>
      <c r="AJ60" s="106" t="s">
        <v>985</v>
      </c>
      <c r="AK60" s="147">
        <v>31</v>
      </c>
      <c r="AL60" s="110">
        <v>4.2</v>
      </c>
      <c r="AM60" s="110">
        <v>1</v>
      </c>
      <c r="AN60" s="141" t="s">
        <v>987</v>
      </c>
      <c r="AO60" s="89" t="s">
        <v>940</v>
      </c>
      <c r="AP60" s="89" t="s">
        <v>1021</v>
      </c>
      <c r="AS60" s="48"/>
    </row>
    <row r="61" spans="2:45" s="27" customFormat="1" ht="38.25" x14ac:dyDescent="0.35">
      <c r="B61" s="13">
        <v>79</v>
      </c>
      <c r="C61" s="9">
        <v>12088</v>
      </c>
      <c r="D61" s="10" t="s">
        <v>384</v>
      </c>
      <c r="E61" s="11" t="s">
        <v>101</v>
      </c>
      <c r="F61" s="19" t="s">
        <v>188</v>
      </c>
      <c r="G61" s="19" t="s">
        <v>626</v>
      </c>
      <c r="H61" s="9">
        <v>241273.80345018965</v>
      </c>
      <c r="I61" s="81">
        <v>527171.94327258575</v>
      </c>
      <c r="J61" s="139" t="s">
        <v>980</v>
      </c>
      <c r="K61" s="127" t="s">
        <v>375</v>
      </c>
      <c r="L61" s="128"/>
      <c r="M61" s="128"/>
      <c r="N61" s="129"/>
      <c r="O61" s="53">
        <v>350</v>
      </c>
      <c r="P61" s="67">
        <v>76.242444964153677</v>
      </c>
      <c r="Q61" s="10">
        <v>0</v>
      </c>
      <c r="R61" s="10">
        <v>0</v>
      </c>
      <c r="S61" s="10">
        <v>0</v>
      </c>
      <c r="T61" s="10">
        <v>31.23</v>
      </c>
      <c r="U61" s="10">
        <v>0</v>
      </c>
      <c r="V61" s="10">
        <v>0</v>
      </c>
      <c r="W61" s="10">
        <v>0</v>
      </c>
      <c r="X61" s="122">
        <f t="shared" si="0"/>
        <v>45.012444964153673</v>
      </c>
      <c r="Y61" s="58"/>
      <c r="Z61" s="37"/>
      <c r="AA61" s="53" t="s">
        <v>902</v>
      </c>
      <c r="AB61" s="167" t="s">
        <v>479</v>
      </c>
      <c r="AC61" s="168">
        <v>4074</v>
      </c>
      <c r="AD61" s="181">
        <v>5.4393013872999996</v>
      </c>
      <c r="AE61" s="182" t="s">
        <v>839</v>
      </c>
      <c r="AF61" s="172">
        <v>1.4050728373323014</v>
      </c>
      <c r="AG61" s="99">
        <v>0</v>
      </c>
      <c r="AH61" s="98" t="s">
        <v>739</v>
      </c>
      <c r="AI61" s="108">
        <v>1.25</v>
      </c>
      <c r="AJ61" s="109" t="s">
        <v>985</v>
      </c>
      <c r="AK61" s="146">
        <v>25</v>
      </c>
      <c r="AL61" s="109">
        <v>3.92</v>
      </c>
      <c r="AM61" s="110">
        <v>0.1</v>
      </c>
      <c r="AN61" s="143" t="s">
        <v>988</v>
      </c>
      <c r="AO61" s="89" t="s">
        <v>943</v>
      </c>
      <c r="AP61" s="89" t="s">
        <v>1040</v>
      </c>
    </row>
    <row r="62" spans="2:45" s="29" customFormat="1" ht="12.75" x14ac:dyDescent="0.35">
      <c r="B62" s="13">
        <v>80</v>
      </c>
      <c r="C62" s="9">
        <v>12054</v>
      </c>
      <c r="D62" s="10">
        <v>978</v>
      </c>
      <c r="E62" s="11" t="s">
        <v>50</v>
      </c>
      <c r="F62" s="19" t="s">
        <v>189</v>
      </c>
      <c r="G62" s="19" t="s">
        <v>571</v>
      </c>
      <c r="H62" s="15">
        <v>258072.47171588492</v>
      </c>
      <c r="I62" s="54">
        <v>539671.41351165995</v>
      </c>
      <c r="J62" s="139" t="s">
        <v>980</v>
      </c>
      <c r="K62" s="127" t="s">
        <v>375</v>
      </c>
      <c r="L62" s="128"/>
      <c r="M62" s="128"/>
      <c r="N62" s="129"/>
      <c r="O62" s="53">
        <v>166</v>
      </c>
      <c r="P62" s="67">
        <v>68.587640754908165</v>
      </c>
      <c r="Q62" s="10">
        <v>0</v>
      </c>
      <c r="R62" s="10">
        <v>0</v>
      </c>
      <c r="S62" s="10">
        <v>0</v>
      </c>
      <c r="T62" s="15">
        <v>14.08</v>
      </c>
      <c r="U62" s="15">
        <v>0</v>
      </c>
      <c r="V62" s="15">
        <v>0</v>
      </c>
      <c r="W62" s="15">
        <v>0</v>
      </c>
      <c r="X62" s="122">
        <f t="shared" si="0"/>
        <v>54.507640754908167</v>
      </c>
      <c r="Y62" s="58"/>
      <c r="Z62" s="37"/>
      <c r="AA62" s="53" t="s">
        <v>914</v>
      </c>
      <c r="AB62" s="167" t="s">
        <v>418</v>
      </c>
      <c r="AC62" s="168">
        <v>991</v>
      </c>
      <c r="AD62" s="181">
        <v>0.35514631981600003</v>
      </c>
      <c r="AE62" s="182" t="s">
        <v>837</v>
      </c>
      <c r="AF62" s="174">
        <v>2.2031821676001626</v>
      </c>
      <c r="AG62" s="99">
        <v>3.2604059795070151</v>
      </c>
      <c r="AH62" s="98" t="s">
        <v>735</v>
      </c>
      <c r="AI62" s="112">
        <v>2.2200000000000002</v>
      </c>
      <c r="AJ62" s="110" t="s">
        <v>985</v>
      </c>
      <c r="AK62" s="147">
        <v>20</v>
      </c>
      <c r="AL62" s="110">
        <v>3.92</v>
      </c>
      <c r="AM62" s="110">
        <v>0.45</v>
      </c>
      <c r="AN62" s="143" t="s">
        <v>988</v>
      </c>
      <c r="AO62" s="89" t="s">
        <v>394</v>
      </c>
      <c r="AP62" s="89" t="s">
        <v>1021</v>
      </c>
    </row>
    <row r="63" spans="2:45" s="29" customFormat="1" ht="38.25" x14ac:dyDescent="0.35">
      <c r="B63" s="13">
        <v>81</v>
      </c>
      <c r="C63" s="9">
        <v>0</v>
      </c>
      <c r="D63" s="10">
        <v>3695</v>
      </c>
      <c r="E63" s="11" t="s">
        <v>78</v>
      </c>
      <c r="F63" s="19" t="s">
        <v>190</v>
      </c>
      <c r="G63" s="19" t="s">
        <v>599</v>
      </c>
      <c r="H63" s="10">
        <v>269300.49052743649</v>
      </c>
      <c r="I63" s="53">
        <v>578040.5386925448</v>
      </c>
      <c r="J63" s="139" t="s">
        <v>980</v>
      </c>
      <c r="K63" s="127"/>
      <c r="L63" s="128" t="s">
        <v>376</v>
      </c>
      <c r="M63" s="128"/>
      <c r="N63" s="129"/>
      <c r="O63" s="53">
        <v>140</v>
      </c>
      <c r="P63" s="67">
        <v>109.4</v>
      </c>
      <c r="Q63" s="10">
        <v>0</v>
      </c>
      <c r="R63" s="10">
        <v>0</v>
      </c>
      <c r="S63" s="10">
        <v>46.72</v>
      </c>
      <c r="T63" s="15">
        <v>23.36</v>
      </c>
      <c r="U63" s="15">
        <v>0.65</v>
      </c>
      <c r="V63" s="15">
        <v>0.27</v>
      </c>
      <c r="W63" s="15">
        <v>0</v>
      </c>
      <c r="X63" s="122">
        <f t="shared" si="0"/>
        <v>38.400000000000006</v>
      </c>
      <c r="Y63" s="58"/>
      <c r="Z63" s="37"/>
      <c r="AA63" s="53" t="s">
        <v>911</v>
      </c>
      <c r="AB63" s="167" t="s">
        <v>401</v>
      </c>
      <c r="AC63" s="168"/>
      <c r="AD63" s="181">
        <v>0.30576465585500001</v>
      </c>
      <c r="AE63" s="182" t="s">
        <v>840</v>
      </c>
      <c r="AF63" s="174">
        <v>0.57404156212234891</v>
      </c>
      <c r="AG63" s="99">
        <v>7.2916185298244368E-2</v>
      </c>
      <c r="AH63" s="98" t="s">
        <v>740</v>
      </c>
      <c r="AI63" s="112">
        <v>0.5</v>
      </c>
      <c r="AJ63" s="110" t="s">
        <v>986</v>
      </c>
      <c r="AK63" s="147">
        <v>40</v>
      </c>
      <c r="AL63" s="110" t="s">
        <v>443</v>
      </c>
      <c r="AM63" s="110">
        <v>0.7</v>
      </c>
      <c r="AN63" s="143" t="s">
        <v>988</v>
      </c>
      <c r="AO63" s="89" t="s">
        <v>392</v>
      </c>
      <c r="AP63" s="89" t="s">
        <v>1023</v>
      </c>
    </row>
    <row r="64" spans="2:45" s="27" customFormat="1" ht="25.5" x14ac:dyDescent="0.35">
      <c r="B64" s="13">
        <v>82</v>
      </c>
      <c r="C64" s="9">
        <v>3765</v>
      </c>
      <c r="D64" s="10">
        <v>3765</v>
      </c>
      <c r="E64" s="11" t="s">
        <v>147</v>
      </c>
      <c r="F64" s="19" t="s">
        <v>190</v>
      </c>
      <c r="G64" s="19" t="s">
        <v>682</v>
      </c>
      <c r="H64" s="9">
        <v>258111.65885463479</v>
      </c>
      <c r="I64" s="81">
        <v>581889.47412009665</v>
      </c>
      <c r="J64" s="139" t="s">
        <v>980</v>
      </c>
      <c r="K64" s="127" t="s">
        <v>375</v>
      </c>
      <c r="L64" s="128"/>
      <c r="M64" s="128"/>
      <c r="N64" s="130"/>
      <c r="O64" s="53">
        <v>818</v>
      </c>
      <c r="P64" s="67">
        <v>374.725803253393</v>
      </c>
      <c r="Q64" s="10">
        <v>374.73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22">
        <f t="shared" si="0"/>
        <v>-4.1967466070218507E-3</v>
      </c>
      <c r="Y64" s="63">
        <v>356.27</v>
      </c>
      <c r="Z64" s="39" t="s">
        <v>246</v>
      </c>
      <c r="AA64" s="164" t="s">
        <v>900</v>
      </c>
      <c r="AB64" s="167" t="s">
        <v>533</v>
      </c>
      <c r="AC64" s="168">
        <v>4157</v>
      </c>
      <c r="AD64" s="181">
        <v>5.4059993341299997</v>
      </c>
      <c r="AE64" s="182" t="s">
        <v>841</v>
      </c>
      <c r="AF64" s="174">
        <v>4.3659705385019478</v>
      </c>
      <c r="AG64" s="99">
        <v>3.782807801754378</v>
      </c>
      <c r="AH64" s="98" t="s">
        <v>741</v>
      </c>
      <c r="AI64" s="112">
        <v>3.8</v>
      </c>
      <c r="AJ64" s="106" t="s">
        <v>985</v>
      </c>
      <c r="AK64" s="147">
        <v>23</v>
      </c>
      <c r="AL64" s="110">
        <v>3.55</v>
      </c>
      <c r="AM64" s="110">
        <v>1</v>
      </c>
      <c r="AN64" s="141" t="s">
        <v>987</v>
      </c>
      <c r="AO64" s="89" t="s">
        <v>944</v>
      </c>
      <c r="AP64" s="89" t="s">
        <v>1041</v>
      </c>
    </row>
    <row r="65" spans="1:42" s="27" customFormat="1" ht="25.5" x14ac:dyDescent="0.35">
      <c r="B65" s="13">
        <v>83</v>
      </c>
      <c r="C65" s="9">
        <v>14335</v>
      </c>
      <c r="D65" s="10">
        <v>4858</v>
      </c>
      <c r="E65" s="11" t="s">
        <v>41</v>
      </c>
      <c r="F65" s="19" t="s">
        <v>555</v>
      </c>
      <c r="G65" s="19" t="s">
        <v>556</v>
      </c>
      <c r="H65" s="9">
        <v>215808.8663545282</v>
      </c>
      <c r="I65" s="81">
        <v>615331.16093136731</v>
      </c>
      <c r="J65" s="139" t="s">
        <v>980</v>
      </c>
      <c r="K65" s="127" t="s">
        <v>375</v>
      </c>
      <c r="L65" s="128" t="s">
        <v>376</v>
      </c>
      <c r="M65" s="128"/>
      <c r="N65" s="130" t="s">
        <v>380</v>
      </c>
      <c r="O65" s="53">
        <v>984</v>
      </c>
      <c r="P65" s="67">
        <v>215.3</v>
      </c>
      <c r="Q65" s="10">
        <v>215.3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22">
        <f t="shared" si="0"/>
        <v>0</v>
      </c>
      <c r="Y65" s="59">
        <v>198.32</v>
      </c>
      <c r="Z65" s="40" t="s">
        <v>261</v>
      </c>
      <c r="AA65" s="164" t="s">
        <v>902</v>
      </c>
      <c r="AB65" s="167" t="s">
        <v>405</v>
      </c>
      <c r="AC65" s="168">
        <v>1269</v>
      </c>
      <c r="AD65" s="181">
        <v>6.82513180597E-2</v>
      </c>
      <c r="AE65" s="182" t="s">
        <v>838</v>
      </c>
      <c r="AF65" s="174">
        <v>3.1029352402859942</v>
      </c>
      <c r="AG65" s="99">
        <v>2.1381713023888065E-2</v>
      </c>
      <c r="AH65" s="98" t="s">
        <v>742</v>
      </c>
      <c r="AI65" s="108">
        <v>2.2999999999999998</v>
      </c>
      <c r="AJ65" s="106" t="s">
        <v>985</v>
      </c>
      <c r="AK65" s="146">
        <v>15.1</v>
      </c>
      <c r="AL65" s="109">
        <v>3.1</v>
      </c>
      <c r="AM65" s="110">
        <v>1</v>
      </c>
      <c r="AN65" s="141" t="s">
        <v>987</v>
      </c>
      <c r="AO65" s="89" t="s">
        <v>945</v>
      </c>
      <c r="AP65" s="89" t="s">
        <v>1021</v>
      </c>
    </row>
    <row r="66" spans="1:42" s="27" customFormat="1" ht="25.5" x14ac:dyDescent="0.35">
      <c r="B66" s="13">
        <v>84</v>
      </c>
      <c r="C66" s="12" t="s">
        <v>262</v>
      </c>
      <c r="D66" s="12" t="s">
        <v>263</v>
      </c>
      <c r="E66" s="11" t="s">
        <v>63</v>
      </c>
      <c r="F66" s="19" t="s">
        <v>192</v>
      </c>
      <c r="G66" s="19" t="s">
        <v>192</v>
      </c>
      <c r="H66" s="9">
        <v>259911.00822104845</v>
      </c>
      <c r="I66" s="81">
        <v>607613.08249311731</v>
      </c>
      <c r="J66" s="139" t="s">
        <v>980</v>
      </c>
      <c r="K66" s="127" t="s">
        <v>375</v>
      </c>
      <c r="L66" s="128"/>
      <c r="M66" s="128"/>
      <c r="N66" s="130"/>
      <c r="O66" s="53">
        <v>775</v>
      </c>
      <c r="P66" s="67">
        <v>269.73628013263158</v>
      </c>
      <c r="Q66" s="10">
        <v>269.74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22">
        <f t="shared" si="0"/>
        <v>-3.7198673684315509E-3</v>
      </c>
      <c r="Y66" s="60">
        <v>290.8</v>
      </c>
      <c r="Z66" s="39" t="s">
        <v>268</v>
      </c>
      <c r="AA66" s="53" t="s">
        <v>902</v>
      </c>
      <c r="AB66" s="167" t="s">
        <v>434</v>
      </c>
      <c r="AC66" s="168">
        <v>1339</v>
      </c>
      <c r="AD66" s="181">
        <v>2.4630255051300001</v>
      </c>
      <c r="AE66" s="182" t="s">
        <v>842</v>
      </c>
      <c r="AF66" s="174">
        <v>1.8395966994951649</v>
      </c>
      <c r="AG66" s="99">
        <v>0</v>
      </c>
      <c r="AH66" s="98" t="s">
        <v>743</v>
      </c>
      <c r="AI66" s="108">
        <v>3.38</v>
      </c>
      <c r="AJ66" s="106" t="s">
        <v>985</v>
      </c>
      <c r="AK66" s="146">
        <v>22</v>
      </c>
      <c r="AL66" s="109">
        <v>3</v>
      </c>
      <c r="AM66" s="110">
        <v>1</v>
      </c>
      <c r="AN66" s="141" t="s">
        <v>987</v>
      </c>
      <c r="AO66" s="89" t="s">
        <v>945</v>
      </c>
      <c r="AP66" s="89" t="s">
        <v>1021</v>
      </c>
    </row>
    <row r="67" spans="1:42" s="27" customFormat="1" ht="12.75" x14ac:dyDescent="0.35">
      <c r="B67" s="13">
        <v>85</v>
      </c>
      <c r="C67" s="12" t="s">
        <v>264</v>
      </c>
      <c r="D67" s="12" t="s">
        <v>265</v>
      </c>
      <c r="E67" s="11" t="s">
        <v>142</v>
      </c>
      <c r="F67" s="19" t="s">
        <v>193</v>
      </c>
      <c r="G67" s="19" t="s">
        <v>128</v>
      </c>
      <c r="H67" s="9">
        <v>242499.80339836713</v>
      </c>
      <c r="I67" s="81">
        <v>586963.62036524178</v>
      </c>
      <c r="J67" s="139" t="s">
        <v>980</v>
      </c>
      <c r="K67" s="127" t="s">
        <v>375</v>
      </c>
      <c r="L67" s="128" t="s">
        <v>376</v>
      </c>
      <c r="M67" s="128"/>
      <c r="N67" s="130" t="s">
        <v>380</v>
      </c>
      <c r="O67" s="53">
        <v>1092</v>
      </c>
      <c r="P67" s="67">
        <v>44.846231831526893</v>
      </c>
      <c r="Q67" s="10">
        <v>44.27</v>
      </c>
      <c r="R67" s="10">
        <v>0</v>
      </c>
      <c r="S67" s="10">
        <v>0</v>
      </c>
      <c r="T67" s="10">
        <v>0.4</v>
      </c>
      <c r="U67" s="10">
        <v>0</v>
      </c>
      <c r="V67" s="10">
        <v>0</v>
      </c>
      <c r="W67" s="10">
        <v>0</v>
      </c>
      <c r="X67" s="122">
        <f t="shared" si="0"/>
        <v>0.17623183152688993</v>
      </c>
      <c r="Y67" s="60">
        <v>44.92</v>
      </c>
      <c r="Z67" s="39" t="s">
        <v>268</v>
      </c>
      <c r="AA67" s="53" t="s">
        <v>902</v>
      </c>
      <c r="AB67" s="167" t="s">
        <v>528</v>
      </c>
      <c r="AC67" s="168">
        <v>5736</v>
      </c>
      <c r="AD67" s="181">
        <v>2.3389705196500001</v>
      </c>
      <c r="AE67" s="182" t="s">
        <v>842</v>
      </c>
      <c r="AF67" s="174">
        <v>3.3636884740844519</v>
      </c>
      <c r="AG67" s="99">
        <v>3.2068162095611545</v>
      </c>
      <c r="AH67" s="98" t="s">
        <v>744</v>
      </c>
      <c r="AI67" s="108">
        <v>3.84</v>
      </c>
      <c r="AJ67" s="106" t="s">
        <v>985</v>
      </c>
      <c r="AK67" s="146">
        <v>23</v>
      </c>
      <c r="AL67" s="109">
        <v>3.3</v>
      </c>
      <c r="AM67" s="110">
        <v>1</v>
      </c>
      <c r="AN67" s="141" t="s">
        <v>987</v>
      </c>
      <c r="AO67" s="89" t="s">
        <v>391</v>
      </c>
      <c r="AP67" s="89" t="s">
        <v>1021</v>
      </c>
    </row>
    <row r="68" spans="1:42" s="27" customFormat="1" ht="25.5" x14ac:dyDescent="0.35">
      <c r="B68" s="13">
        <v>86</v>
      </c>
      <c r="C68" s="12" t="s">
        <v>266</v>
      </c>
      <c r="D68" s="12" t="s">
        <v>267</v>
      </c>
      <c r="E68" s="11" t="s">
        <v>40</v>
      </c>
      <c r="F68" s="19" t="s">
        <v>552</v>
      </c>
      <c r="G68" s="19" t="s">
        <v>553</v>
      </c>
      <c r="H68" s="9">
        <v>280653.05465046089</v>
      </c>
      <c r="I68" s="81">
        <v>579383.86440522666</v>
      </c>
      <c r="J68" s="139" t="s">
        <v>980</v>
      </c>
      <c r="K68" s="127" t="s">
        <v>375</v>
      </c>
      <c r="L68" s="128" t="s">
        <v>376</v>
      </c>
      <c r="M68" s="128"/>
      <c r="N68" s="129"/>
      <c r="O68" s="53">
        <v>2599</v>
      </c>
      <c r="P68" s="67">
        <v>732</v>
      </c>
      <c r="Q68" s="10">
        <v>604.64</v>
      </c>
      <c r="R68" s="10">
        <v>0</v>
      </c>
      <c r="S68" s="10">
        <v>0</v>
      </c>
      <c r="T68" s="10">
        <v>46.82</v>
      </c>
      <c r="U68" s="10">
        <v>0.17</v>
      </c>
      <c r="V68" s="10">
        <v>0</v>
      </c>
      <c r="W68" s="10">
        <v>0</v>
      </c>
      <c r="X68" s="122">
        <f t="shared" si="0"/>
        <v>80.370000000000019</v>
      </c>
      <c r="Y68" s="61">
        <v>795.36</v>
      </c>
      <c r="Z68" s="40" t="s">
        <v>269</v>
      </c>
      <c r="AA68" s="53" t="s">
        <v>902</v>
      </c>
      <c r="AB68" s="167" t="s">
        <v>402</v>
      </c>
      <c r="AC68" s="168">
        <v>95</v>
      </c>
      <c r="AD68" s="181">
        <v>0.75131802473300002</v>
      </c>
      <c r="AE68" s="182" t="s">
        <v>843</v>
      </c>
      <c r="AF68" s="174">
        <v>3.0215887624961648</v>
      </c>
      <c r="AG68" s="99">
        <v>7.4918225154091633E-2</v>
      </c>
      <c r="AH68" s="98" t="s">
        <v>745</v>
      </c>
      <c r="AI68" s="108">
        <v>3.1</v>
      </c>
      <c r="AJ68" s="106" t="s">
        <v>985</v>
      </c>
      <c r="AK68" s="146">
        <v>23</v>
      </c>
      <c r="AL68" s="109">
        <v>2.85</v>
      </c>
      <c r="AM68" s="110">
        <v>1</v>
      </c>
      <c r="AN68" s="141" t="s">
        <v>987</v>
      </c>
      <c r="AO68" s="89" t="s">
        <v>941</v>
      </c>
      <c r="AP68" s="89" t="s">
        <v>1021</v>
      </c>
    </row>
    <row r="69" spans="1:42" s="27" customFormat="1" ht="25.5" x14ac:dyDescent="0.35">
      <c r="B69" s="13">
        <v>87</v>
      </c>
      <c r="C69" s="9">
        <v>0</v>
      </c>
      <c r="D69" s="10">
        <v>3592</v>
      </c>
      <c r="E69" s="11" t="s">
        <v>73</v>
      </c>
      <c r="F69" s="19" t="s">
        <v>194</v>
      </c>
      <c r="G69" s="19" t="s">
        <v>194</v>
      </c>
      <c r="H69" s="9">
        <v>270319.61203966953</v>
      </c>
      <c r="I69" s="81">
        <v>612267.39741856593</v>
      </c>
      <c r="J69" s="139" t="s">
        <v>980</v>
      </c>
      <c r="K69" s="127" t="s">
        <v>375</v>
      </c>
      <c r="L69" s="128"/>
      <c r="M69" s="128"/>
      <c r="N69" s="129"/>
      <c r="O69" s="53">
        <v>210</v>
      </c>
      <c r="P69" s="67">
        <v>54.67658833989006</v>
      </c>
      <c r="Q69" s="10">
        <v>0</v>
      </c>
      <c r="R69" s="10">
        <v>0</v>
      </c>
      <c r="S69" s="10">
        <v>0</v>
      </c>
      <c r="T69" s="10">
        <v>12.26</v>
      </c>
      <c r="U69" s="10">
        <v>0</v>
      </c>
      <c r="V69" s="10">
        <v>0</v>
      </c>
      <c r="W69" s="10">
        <v>0</v>
      </c>
      <c r="X69" s="122">
        <f t="shared" si="0"/>
        <v>42.416588339890062</v>
      </c>
      <c r="Y69" s="58"/>
      <c r="Z69" s="37"/>
      <c r="AA69" s="53" t="s">
        <v>902</v>
      </c>
      <c r="AB69" s="167" t="s">
        <v>445</v>
      </c>
      <c r="AC69" s="168">
        <v>1521</v>
      </c>
      <c r="AD69" s="181">
        <v>1.92271859125</v>
      </c>
      <c r="AE69" s="182" t="s">
        <v>844</v>
      </c>
      <c r="AF69" s="174">
        <v>1.825993433854058</v>
      </c>
      <c r="AG69" s="99">
        <v>10.945068532934226</v>
      </c>
      <c r="AH69" s="98" t="s">
        <v>743</v>
      </c>
      <c r="AI69" s="112">
        <v>2.8</v>
      </c>
      <c r="AJ69" s="106" t="s">
        <v>985</v>
      </c>
      <c r="AK69" s="146">
        <v>15.9</v>
      </c>
      <c r="AL69" s="109">
        <v>2.8</v>
      </c>
      <c r="AM69" s="110">
        <v>1</v>
      </c>
      <c r="AN69" s="143" t="s">
        <v>987</v>
      </c>
      <c r="AO69" s="89" t="s">
        <v>941</v>
      </c>
      <c r="AP69" s="89" t="s">
        <v>1021</v>
      </c>
    </row>
    <row r="70" spans="1:42" s="27" customFormat="1" ht="12.75" x14ac:dyDescent="0.35">
      <c r="B70" s="13">
        <v>88</v>
      </c>
      <c r="C70" s="9">
        <v>0</v>
      </c>
      <c r="D70" s="10">
        <v>3579</v>
      </c>
      <c r="E70" s="11" t="s">
        <v>46</v>
      </c>
      <c r="F70" s="19" t="s">
        <v>194</v>
      </c>
      <c r="G70" s="19" t="s">
        <v>563</v>
      </c>
      <c r="H70" s="9">
        <v>276078.74250329589</v>
      </c>
      <c r="I70" s="81">
        <v>627113.40932666778</v>
      </c>
      <c r="J70" s="139" t="s">
        <v>980</v>
      </c>
      <c r="K70" s="127"/>
      <c r="L70" s="128" t="s">
        <v>376</v>
      </c>
      <c r="M70" s="128"/>
      <c r="N70" s="129" t="s">
        <v>380</v>
      </c>
      <c r="O70" s="53">
        <v>448</v>
      </c>
      <c r="P70" s="67">
        <v>21.595729782701529</v>
      </c>
      <c r="Q70" s="10">
        <v>0</v>
      </c>
      <c r="R70" s="10">
        <v>0</v>
      </c>
      <c r="S70" s="10">
        <v>8.01</v>
      </c>
      <c r="T70" s="10">
        <v>2.2599999999999998</v>
      </c>
      <c r="U70" s="10">
        <v>0.6</v>
      </c>
      <c r="V70" s="10">
        <v>0</v>
      </c>
      <c r="W70" s="10">
        <v>0</v>
      </c>
      <c r="X70" s="122">
        <f t="shared" si="0"/>
        <v>10.72572978270153</v>
      </c>
      <c r="Y70" s="58"/>
      <c r="Z70" s="37"/>
      <c r="AA70" s="53" t="s">
        <v>902</v>
      </c>
      <c r="AB70" s="167" t="s">
        <v>412</v>
      </c>
      <c r="AC70" s="168">
        <v>245</v>
      </c>
      <c r="AD70" s="181">
        <v>7.3478607670600002</v>
      </c>
      <c r="AE70" s="182" t="s">
        <v>845</v>
      </c>
      <c r="AF70" s="174">
        <v>0.65835978278763319</v>
      </c>
      <c r="AG70" s="99">
        <v>3.5554731558021357E-2</v>
      </c>
      <c r="AH70" s="98" t="s">
        <v>746</v>
      </c>
      <c r="AI70" s="108">
        <v>0</v>
      </c>
      <c r="AJ70" s="109" t="s">
        <v>384</v>
      </c>
      <c r="AK70" s="146">
        <v>0</v>
      </c>
      <c r="AL70" s="109">
        <v>6.91</v>
      </c>
      <c r="AM70" s="110">
        <v>0.1</v>
      </c>
      <c r="AN70" s="143" t="s">
        <v>988</v>
      </c>
      <c r="AO70" s="89" t="s">
        <v>941</v>
      </c>
      <c r="AP70" s="89" t="s">
        <v>1021</v>
      </c>
    </row>
    <row r="71" spans="1:42" s="27" customFormat="1" ht="25.5" x14ac:dyDescent="0.35">
      <c r="B71" s="13">
        <v>89</v>
      </c>
      <c r="C71" s="9">
        <v>0</v>
      </c>
      <c r="D71" s="10">
        <v>3611</v>
      </c>
      <c r="E71" s="11" t="s">
        <v>992</v>
      </c>
      <c r="F71" s="19" t="s">
        <v>194</v>
      </c>
      <c r="G71" s="19" t="s">
        <v>584</v>
      </c>
      <c r="H71" s="9">
        <v>270936.35319583199</v>
      </c>
      <c r="I71" s="81">
        <v>629686.12361340947</v>
      </c>
      <c r="J71" s="140" t="s">
        <v>981</v>
      </c>
      <c r="K71" s="127"/>
      <c r="L71" s="128" t="s">
        <v>376</v>
      </c>
      <c r="M71" s="128"/>
      <c r="N71" s="129"/>
      <c r="O71" s="53">
        <v>332</v>
      </c>
      <c r="P71" s="67">
        <v>123.5</v>
      </c>
      <c r="Q71" s="10">
        <v>0</v>
      </c>
      <c r="R71" s="10">
        <v>49.15</v>
      </c>
      <c r="S71" s="10">
        <v>7.11</v>
      </c>
      <c r="T71" s="10">
        <v>20.65</v>
      </c>
      <c r="U71" s="10">
        <v>0</v>
      </c>
      <c r="V71" s="10">
        <v>0</v>
      </c>
      <c r="W71" s="10">
        <v>0</v>
      </c>
      <c r="X71" s="122">
        <f t="shared" si="0"/>
        <v>46.589999999999996</v>
      </c>
      <c r="Y71" s="58"/>
      <c r="Z71" s="37"/>
      <c r="AA71" s="53" t="s">
        <v>902</v>
      </c>
      <c r="AB71" s="167" t="s">
        <v>433</v>
      </c>
      <c r="AC71" s="168">
        <v>679</v>
      </c>
      <c r="AD71" s="181">
        <v>1.21976425654</v>
      </c>
      <c r="AE71" s="182" t="s">
        <v>845</v>
      </c>
      <c r="AF71" s="174">
        <v>1.2745015393121961</v>
      </c>
      <c r="AG71" s="99">
        <v>3.0706965682069622</v>
      </c>
      <c r="AH71" s="98" t="s">
        <v>746</v>
      </c>
      <c r="AI71" s="108">
        <v>0.3</v>
      </c>
      <c r="AJ71" s="109" t="s">
        <v>986</v>
      </c>
      <c r="AK71" s="146">
        <v>40</v>
      </c>
      <c r="AL71" s="110">
        <v>6.7</v>
      </c>
      <c r="AM71" s="110">
        <v>0</v>
      </c>
      <c r="AN71" s="143" t="s">
        <v>988</v>
      </c>
      <c r="AO71" s="89" t="s">
        <v>941</v>
      </c>
      <c r="AP71" s="89" t="s">
        <v>1033</v>
      </c>
    </row>
    <row r="72" spans="1:42" s="27" customFormat="1" ht="38.25" x14ac:dyDescent="0.4">
      <c r="B72" s="13">
        <v>90</v>
      </c>
      <c r="C72" s="9">
        <v>0</v>
      </c>
      <c r="D72" s="10">
        <v>3615</v>
      </c>
      <c r="E72" s="11" t="s">
        <v>993</v>
      </c>
      <c r="F72" s="19" t="s">
        <v>194</v>
      </c>
      <c r="G72" s="19" t="s">
        <v>575</v>
      </c>
      <c r="H72" s="9">
        <v>267890.2243958913</v>
      </c>
      <c r="I72" s="81">
        <v>629504.13088773377</v>
      </c>
      <c r="J72" s="140" t="s">
        <v>981</v>
      </c>
      <c r="K72" s="127" t="s">
        <v>375</v>
      </c>
      <c r="L72" s="128" t="s">
        <v>376</v>
      </c>
      <c r="M72" s="128" t="s">
        <v>378</v>
      </c>
      <c r="N72" s="129"/>
      <c r="O72" s="53">
        <v>1024</v>
      </c>
      <c r="P72" s="67">
        <v>603.77</v>
      </c>
      <c r="Q72" s="10">
        <v>0</v>
      </c>
      <c r="R72" s="10">
        <v>215.5</v>
      </c>
      <c r="S72" s="10">
        <v>35.130000000000003</v>
      </c>
      <c r="T72" s="10">
        <v>124.47</v>
      </c>
      <c r="U72" s="10">
        <v>0.31</v>
      </c>
      <c r="V72" s="10">
        <v>0</v>
      </c>
      <c r="W72" s="10">
        <v>0</v>
      </c>
      <c r="X72" s="122">
        <f t="shared" ref="X72:X135" si="1">P72-Q72-R72-S72-T72-U72-V72-W72</f>
        <v>228.35999999999999</v>
      </c>
      <c r="Y72" s="58"/>
      <c r="Z72" s="37"/>
      <c r="AA72" s="53" t="s">
        <v>902</v>
      </c>
      <c r="AB72" s="167" t="s">
        <v>422</v>
      </c>
      <c r="AC72" s="168">
        <v>4406</v>
      </c>
      <c r="AD72" s="181">
        <v>0.13337853429899998</v>
      </c>
      <c r="AE72" s="182" t="s">
        <v>845</v>
      </c>
      <c r="AF72" s="174">
        <v>9.3222997001057517E-2</v>
      </c>
      <c r="AG72" s="99">
        <v>5.4249203626513571</v>
      </c>
      <c r="AH72" s="98" t="s">
        <v>747</v>
      </c>
      <c r="AI72" s="108">
        <v>0.95</v>
      </c>
      <c r="AJ72" s="109" t="s">
        <v>985</v>
      </c>
      <c r="AK72" s="146">
        <v>25</v>
      </c>
      <c r="AL72" s="110">
        <v>3.93</v>
      </c>
      <c r="AM72" s="110">
        <v>0</v>
      </c>
      <c r="AN72" s="143" t="s">
        <v>988</v>
      </c>
      <c r="AO72" s="89" t="s">
        <v>946</v>
      </c>
      <c r="AP72" s="89" t="s">
        <v>1039</v>
      </c>
    </row>
    <row r="73" spans="1:42" s="27" customFormat="1" ht="25.5" x14ac:dyDescent="0.35">
      <c r="B73" s="13">
        <v>92</v>
      </c>
      <c r="C73" s="9">
        <v>0</v>
      </c>
      <c r="D73" s="15">
        <v>3618</v>
      </c>
      <c r="E73" s="11" t="s">
        <v>994</v>
      </c>
      <c r="F73" s="24" t="s">
        <v>194</v>
      </c>
      <c r="G73" s="24" t="s">
        <v>558</v>
      </c>
      <c r="H73" s="11">
        <v>262970.95190925966</v>
      </c>
      <c r="I73" s="82">
        <v>630458.29509034427</v>
      </c>
      <c r="J73" s="189" t="s">
        <v>981</v>
      </c>
      <c r="K73" s="127" t="s">
        <v>375</v>
      </c>
      <c r="L73" s="128"/>
      <c r="M73" s="128"/>
      <c r="N73" s="129"/>
      <c r="O73" s="53">
        <v>292</v>
      </c>
      <c r="P73" s="67">
        <v>168.84249778463268</v>
      </c>
      <c r="Q73" s="10">
        <v>0</v>
      </c>
      <c r="R73" s="10">
        <v>24.77</v>
      </c>
      <c r="S73" s="10">
        <v>0</v>
      </c>
      <c r="T73" s="10">
        <v>57.95</v>
      </c>
      <c r="U73" s="10">
        <v>0</v>
      </c>
      <c r="V73" s="10">
        <v>0</v>
      </c>
      <c r="W73" s="10">
        <v>0</v>
      </c>
      <c r="X73" s="122">
        <f t="shared" si="1"/>
        <v>86.122497784632671</v>
      </c>
      <c r="Y73" s="58"/>
      <c r="Z73" s="37"/>
      <c r="AA73" s="53" t="s">
        <v>902</v>
      </c>
      <c r="AB73" s="167" t="s">
        <v>408</v>
      </c>
      <c r="AC73" s="168">
        <v>3479</v>
      </c>
      <c r="AD73" s="181">
        <v>3.5113026401999998</v>
      </c>
      <c r="AE73" s="182" t="s">
        <v>845</v>
      </c>
      <c r="AF73" s="174">
        <v>2.0878536162515395</v>
      </c>
      <c r="AG73" s="99">
        <v>4.3008086018210614</v>
      </c>
      <c r="AH73" s="98" t="s">
        <v>747</v>
      </c>
      <c r="AI73" s="108">
        <v>0</v>
      </c>
      <c r="AJ73" s="109" t="s">
        <v>384</v>
      </c>
      <c r="AK73" s="146">
        <v>0</v>
      </c>
      <c r="AL73" s="109" t="s">
        <v>384</v>
      </c>
      <c r="AM73" s="110">
        <v>0</v>
      </c>
      <c r="AN73" s="143" t="s">
        <v>987</v>
      </c>
      <c r="AO73" s="89" t="s">
        <v>941</v>
      </c>
      <c r="AP73" s="89" t="s">
        <v>1021</v>
      </c>
    </row>
    <row r="74" spans="1:42" s="27" customFormat="1" ht="38.25" x14ac:dyDescent="0.35">
      <c r="B74" s="13">
        <v>93</v>
      </c>
      <c r="C74" s="12" t="s">
        <v>270</v>
      </c>
      <c r="D74" s="190" t="s">
        <v>271</v>
      </c>
      <c r="E74" s="11" t="s">
        <v>969</v>
      </c>
      <c r="F74" s="24" t="s">
        <v>194</v>
      </c>
      <c r="G74" s="24" t="s">
        <v>655</v>
      </c>
      <c r="H74" s="11">
        <v>265562.77388180705</v>
      </c>
      <c r="I74" s="82">
        <v>644405.37589908252</v>
      </c>
      <c r="J74" s="191" t="s">
        <v>980</v>
      </c>
      <c r="K74" s="127" t="s">
        <v>375</v>
      </c>
      <c r="L74" s="128"/>
      <c r="M74" s="128"/>
      <c r="N74" s="129"/>
      <c r="O74" s="53">
        <v>887</v>
      </c>
      <c r="P74" s="67">
        <v>182.03163238050607</v>
      </c>
      <c r="Q74" s="10">
        <v>158.34</v>
      </c>
      <c r="R74" s="10">
        <v>0</v>
      </c>
      <c r="S74" s="10">
        <v>0</v>
      </c>
      <c r="T74" s="10">
        <v>5.42</v>
      </c>
      <c r="U74" s="10">
        <v>0</v>
      </c>
      <c r="V74" s="10">
        <v>0</v>
      </c>
      <c r="W74" s="10">
        <v>0</v>
      </c>
      <c r="X74" s="122">
        <f t="shared" si="1"/>
        <v>18.271632380506063</v>
      </c>
      <c r="Y74" s="58">
        <v>643.20000000000005</v>
      </c>
      <c r="Z74" s="39" t="s">
        <v>272</v>
      </c>
      <c r="AA74" s="53" t="s">
        <v>902</v>
      </c>
      <c r="AB74" s="167" t="s">
        <v>408</v>
      </c>
      <c r="AC74" s="168">
        <v>4854</v>
      </c>
      <c r="AD74" s="181">
        <v>1.0270093147899999</v>
      </c>
      <c r="AE74" s="182" t="s">
        <v>845</v>
      </c>
      <c r="AF74" s="174">
        <v>2.8200548032850588</v>
      </c>
      <c r="AG74" s="99">
        <v>5.9461854241057264</v>
      </c>
      <c r="AH74" s="98" t="s">
        <v>748</v>
      </c>
      <c r="AI74" s="112">
        <v>2.5</v>
      </c>
      <c r="AJ74" s="110" t="s">
        <v>985</v>
      </c>
      <c r="AK74" s="147">
        <v>17</v>
      </c>
      <c r="AL74" s="110">
        <v>4.2</v>
      </c>
      <c r="AM74" s="110">
        <v>1</v>
      </c>
      <c r="AN74" s="141" t="s">
        <v>987</v>
      </c>
      <c r="AO74" s="89" t="s">
        <v>947</v>
      </c>
      <c r="AP74" s="89" t="s">
        <v>1040</v>
      </c>
    </row>
    <row r="75" spans="1:42" s="27" customFormat="1" ht="32.25" customHeight="1" x14ac:dyDescent="0.35">
      <c r="B75" s="13">
        <v>94</v>
      </c>
      <c r="C75" s="12" t="s">
        <v>270</v>
      </c>
      <c r="D75" s="190" t="s">
        <v>271</v>
      </c>
      <c r="E75" s="11" t="s">
        <v>44</v>
      </c>
      <c r="F75" s="24" t="s">
        <v>194</v>
      </c>
      <c r="G75" s="24" t="s">
        <v>560</v>
      </c>
      <c r="H75" s="11">
        <v>263856.24313491507</v>
      </c>
      <c r="I75" s="82">
        <v>645140.28323285538</v>
      </c>
      <c r="J75" s="191" t="s">
        <v>980</v>
      </c>
      <c r="K75" s="127" t="s">
        <v>375</v>
      </c>
      <c r="L75" s="128"/>
      <c r="M75" s="128"/>
      <c r="N75" s="129"/>
      <c r="O75" s="53">
        <v>887</v>
      </c>
      <c r="P75" s="67">
        <v>266.40337705959109</v>
      </c>
      <c r="Q75" s="10">
        <v>164.63</v>
      </c>
      <c r="R75" s="10">
        <v>0</v>
      </c>
      <c r="S75" s="10">
        <v>0</v>
      </c>
      <c r="T75" s="10">
        <v>2.63</v>
      </c>
      <c r="U75" s="10">
        <v>0</v>
      </c>
      <c r="V75" s="10">
        <v>0</v>
      </c>
      <c r="W75" s="10">
        <v>0</v>
      </c>
      <c r="X75" s="122">
        <f t="shared" si="1"/>
        <v>99.143377059591103</v>
      </c>
      <c r="Y75" s="58">
        <v>49.46</v>
      </c>
      <c r="Z75" s="39" t="s">
        <v>273</v>
      </c>
      <c r="AA75" s="53" t="s">
        <v>902</v>
      </c>
      <c r="AB75" s="167" t="s">
        <v>408</v>
      </c>
      <c r="AC75" s="168">
        <v>1426</v>
      </c>
      <c r="AD75" s="181">
        <v>0.87195306173499998</v>
      </c>
      <c r="AE75" s="182" t="s">
        <v>846</v>
      </c>
      <c r="AF75" s="174">
        <v>3.9059795193612561</v>
      </c>
      <c r="AG75" s="99">
        <v>5.6907134516264923</v>
      </c>
      <c r="AH75" s="98" t="s">
        <v>749</v>
      </c>
      <c r="AI75" s="112">
        <v>2.48</v>
      </c>
      <c r="AJ75" s="106" t="s">
        <v>985</v>
      </c>
      <c r="AK75" s="147">
        <v>24</v>
      </c>
      <c r="AL75" s="110">
        <v>3.8</v>
      </c>
      <c r="AM75" s="110">
        <v>1</v>
      </c>
      <c r="AN75" s="141" t="s">
        <v>987</v>
      </c>
      <c r="AO75" s="89" t="s">
        <v>948</v>
      </c>
      <c r="AP75" s="89" t="s">
        <v>1038</v>
      </c>
    </row>
    <row r="76" spans="1:42" s="27" customFormat="1" ht="25.5" x14ac:dyDescent="0.35">
      <c r="A76" s="153"/>
      <c r="B76" s="13">
        <v>95</v>
      </c>
      <c r="C76" s="12" t="s">
        <v>274</v>
      </c>
      <c r="D76" s="190" t="s">
        <v>275</v>
      </c>
      <c r="E76" s="11" t="s">
        <v>116</v>
      </c>
      <c r="F76" s="24" t="s">
        <v>194</v>
      </c>
      <c r="G76" s="24" t="s">
        <v>560</v>
      </c>
      <c r="H76" s="11">
        <v>264302.15932330996</v>
      </c>
      <c r="I76" s="82">
        <v>647926.79335967486</v>
      </c>
      <c r="J76" s="191" t="s">
        <v>980</v>
      </c>
      <c r="K76" s="127"/>
      <c r="L76" s="128" t="s">
        <v>376</v>
      </c>
      <c r="M76" s="128"/>
      <c r="N76" s="129"/>
      <c r="O76" s="53">
        <v>983</v>
      </c>
      <c r="P76" s="67">
        <v>52.117913956545692</v>
      </c>
      <c r="Q76" s="10">
        <v>0</v>
      </c>
      <c r="R76" s="10">
        <v>0</v>
      </c>
      <c r="S76" s="10">
        <v>0</v>
      </c>
      <c r="T76" s="10">
        <v>0.53</v>
      </c>
      <c r="U76" s="10">
        <v>3.57</v>
      </c>
      <c r="V76" s="10">
        <v>0</v>
      </c>
      <c r="W76" s="10">
        <v>0</v>
      </c>
      <c r="X76" s="122">
        <f t="shared" si="1"/>
        <v>48.017913956545691</v>
      </c>
      <c r="Y76" s="60">
        <v>33.130000000000003</v>
      </c>
      <c r="Z76" s="39" t="s">
        <v>280</v>
      </c>
      <c r="AA76" s="53" t="s">
        <v>373</v>
      </c>
      <c r="AB76" s="167" t="s">
        <v>495</v>
      </c>
      <c r="AC76" s="168"/>
      <c r="AD76" s="181">
        <v>7.9890407660200002E-2</v>
      </c>
      <c r="AE76" s="182" t="s">
        <v>846</v>
      </c>
      <c r="AF76" s="174">
        <v>4.153370683393681</v>
      </c>
      <c r="AG76" s="99">
        <v>4.198282661722458</v>
      </c>
      <c r="AH76" s="98" t="s">
        <v>749</v>
      </c>
      <c r="AI76" s="112">
        <v>0</v>
      </c>
      <c r="AJ76" s="106" t="s">
        <v>990</v>
      </c>
      <c r="AK76" s="146" t="s">
        <v>384</v>
      </c>
      <c r="AL76" s="109" t="s">
        <v>384</v>
      </c>
      <c r="AM76" s="110">
        <v>0</v>
      </c>
      <c r="AN76" s="143" t="s">
        <v>987</v>
      </c>
      <c r="AO76" s="89" t="s">
        <v>391</v>
      </c>
      <c r="AP76" s="89" t="s">
        <v>1024</v>
      </c>
    </row>
    <row r="77" spans="1:42" s="27" customFormat="1" ht="25.5" x14ac:dyDescent="0.35">
      <c r="B77" s="13">
        <v>96</v>
      </c>
      <c r="C77" s="12" t="s">
        <v>276</v>
      </c>
      <c r="D77" s="190" t="s">
        <v>277</v>
      </c>
      <c r="E77" s="11" t="s">
        <v>134</v>
      </c>
      <c r="F77" s="24" t="s">
        <v>195</v>
      </c>
      <c r="G77" s="24" t="s">
        <v>592</v>
      </c>
      <c r="H77" s="11">
        <v>250350.56047860911</v>
      </c>
      <c r="I77" s="82">
        <v>641282.54001942754</v>
      </c>
      <c r="J77" s="191" t="s">
        <v>980</v>
      </c>
      <c r="K77" s="127" t="s">
        <v>375</v>
      </c>
      <c r="L77" s="128" t="s">
        <v>376</v>
      </c>
      <c r="M77" s="128"/>
      <c r="N77" s="129"/>
      <c r="O77" s="53">
        <v>3779</v>
      </c>
      <c r="P77" s="67">
        <v>1576.0278117997384</v>
      </c>
      <c r="Q77" s="10">
        <v>1077.3399999999999</v>
      </c>
      <c r="R77" s="10">
        <v>0</v>
      </c>
      <c r="S77" s="10">
        <v>0</v>
      </c>
      <c r="T77" s="10">
        <v>154.75</v>
      </c>
      <c r="U77" s="10">
        <v>0</v>
      </c>
      <c r="V77" s="10">
        <v>0</v>
      </c>
      <c r="W77" s="10">
        <v>0</v>
      </c>
      <c r="X77" s="122">
        <f t="shared" si="1"/>
        <v>343.93781179973848</v>
      </c>
      <c r="Y77" s="60">
        <v>1557.6</v>
      </c>
      <c r="Z77" s="39" t="s">
        <v>281</v>
      </c>
      <c r="AA77" s="53" t="s">
        <v>902</v>
      </c>
      <c r="AB77" s="167" t="s">
        <v>503</v>
      </c>
      <c r="AC77" s="168">
        <v>454</v>
      </c>
      <c r="AD77" s="181">
        <v>0.610866299487</v>
      </c>
      <c r="AE77" s="182" t="s">
        <v>847</v>
      </c>
      <c r="AF77" s="174">
        <v>0.96784846593571194</v>
      </c>
      <c r="AG77" s="99">
        <v>4.7151028486164055</v>
      </c>
      <c r="AH77" s="98" t="s">
        <v>750</v>
      </c>
      <c r="AI77" s="112">
        <v>3.58</v>
      </c>
      <c r="AJ77" s="106" t="s">
        <v>985</v>
      </c>
      <c r="AK77" s="146">
        <v>20</v>
      </c>
      <c r="AL77" s="109">
        <v>3.8</v>
      </c>
      <c r="AM77" s="110">
        <v>1</v>
      </c>
      <c r="AN77" s="141" t="s">
        <v>987</v>
      </c>
      <c r="AO77" s="89" t="s">
        <v>948</v>
      </c>
      <c r="AP77" s="89" t="s">
        <v>1038</v>
      </c>
    </row>
    <row r="78" spans="1:42" s="27" customFormat="1" ht="25.5" x14ac:dyDescent="0.35">
      <c r="B78" s="13">
        <v>97</v>
      </c>
      <c r="C78" s="12" t="s">
        <v>278</v>
      </c>
      <c r="D78" s="12" t="s">
        <v>279</v>
      </c>
      <c r="E78" s="11" t="s">
        <v>28</v>
      </c>
      <c r="F78" s="19" t="s">
        <v>195</v>
      </c>
      <c r="G78" s="19" t="s">
        <v>642</v>
      </c>
      <c r="H78" s="9">
        <v>244458.55679039142</v>
      </c>
      <c r="I78" s="81">
        <v>638863.32027133636</v>
      </c>
      <c r="J78" s="140" t="s">
        <v>981</v>
      </c>
      <c r="K78" s="127" t="s">
        <v>375</v>
      </c>
      <c r="L78" s="128" t="s">
        <v>376</v>
      </c>
      <c r="M78" s="128" t="s">
        <v>378</v>
      </c>
      <c r="N78" s="129" t="s">
        <v>380</v>
      </c>
      <c r="O78" s="53">
        <v>1154</v>
      </c>
      <c r="P78" s="67">
        <v>539.04</v>
      </c>
      <c r="Q78" s="10">
        <v>0</v>
      </c>
      <c r="R78" s="10">
        <v>22.33</v>
      </c>
      <c r="S78" s="10">
        <v>0</v>
      </c>
      <c r="T78" s="10">
        <v>277.29000000000002</v>
      </c>
      <c r="U78" s="10">
        <v>0</v>
      </c>
      <c r="V78" s="10">
        <v>0</v>
      </c>
      <c r="W78" s="10">
        <v>0</v>
      </c>
      <c r="X78" s="122">
        <f t="shared" si="1"/>
        <v>239.4199999999999</v>
      </c>
      <c r="Y78" s="61">
        <v>58.97</v>
      </c>
      <c r="Z78" s="40" t="s">
        <v>282</v>
      </c>
      <c r="AA78" s="53" t="s">
        <v>902</v>
      </c>
      <c r="AB78" s="167" t="s">
        <v>496</v>
      </c>
      <c r="AC78" s="168">
        <v>2461</v>
      </c>
      <c r="AD78" s="181">
        <v>1.5926517767699999</v>
      </c>
      <c r="AE78" s="182" t="s">
        <v>847</v>
      </c>
      <c r="AF78" s="174">
        <v>1.9582084007846861</v>
      </c>
      <c r="AG78" s="99">
        <v>7.2854748403029914</v>
      </c>
      <c r="AH78" s="98" t="s">
        <v>751</v>
      </c>
      <c r="AI78" s="112">
        <v>2.12</v>
      </c>
      <c r="AJ78" s="106" t="s">
        <v>985</v>
      </c>
      <c r="AK78" s="146">
        <v>29</v>
      </c>
      <c r="AL78" s="109">
        <v>3.9</v>
      </c>
      <c r="AM78" s="110">
        <v>1</v>
      </c>
      <c r="AN78" s="143" t="s">
        <v>987</v>
      </c>
      <c r="AO78" s="89" t="s">
        <v>936</v>
      </c>
      <c r="AP78" s="89" t="s">
        <v>1024</v>
      </c>
    </row>
    <row r="79" spans="1:42" s="27" customFormat="1" ht="38.25" x14ac:dyDescent="0.35">
      <c r="B79" s="13">
        <v>99</v>
      </c>
      <c r="C79" s="12">
        <v>16237</v>
      </c>
      <c r="D79" s="12" t="s">
        <v>283</v>
      </c>
      <c r="E79" s="11" t="s">
        <v>80</v>
      </c>
      <c r="F79" s="19" t="s">
        <v>159</v>
      </c>
      <c r="G79" s="19" t="s">
        <v>159</v>
      </c>
      <c r="H79" s="9">
        <v>267202.78176051774</v>
      </c>
      <c r="I79" s="81">
        <v>674548.79408165812</v>
      </c>
      <c r="J79" s="139" t="s">
        <v>980</v>
      </c>
      <c r="K79" s="127" t="s">
        <v>375</v>
      </c>
      <c r="L79" s="128"/>
      <c r="M79" s="128"/>
      <c r="N79" s="129"/>
      <c r="O79" s="53">
        <v>762</v>
      </c>
      <c r="P79" s="67">
        <v>866.86402381605092</v>
      </c>
      <c r="Q79" s="10">
        <v>674.23</v>
      </c>
      <c r="R79" s="10">
        <v>0</v>
      </c>
      <c r="S79" s="10">
        <v>0</v>
      </c>
      <c r="T79" s="10">
        <v>51.31</v>
      </c>
      <c r="U79" s="10">
        <v>0</v>
      </c>
      <c r="V79" s="10">
        <v>0</v>
      </c>
      <c r="W79" s="10">
        <v>0</v>
      </c>
      <c r="X79" s="122">
        <f t="shared" si="1"/>
        <v>141.3240238160509</v>
      </c>
      <c r="Y79" s="60">
        <v>846.6</v>
      </c>
      <c r="Z79" s="39" t="s">
        <v>286</v>
      </c>
      <c r="AA79" s="53" t="s">
        <v>373</v>
      </c>
      <c r="AB79" s="167" t="s">
        <v>452</v>
      </c>
      <c r="AC79" s="168">
        <v>270</v>
      </c>
      <c r="AD79" s="181">
        <v>1.8990723650699999</v>
      </c>
      <c r="AE79" s="182" t="s">
        <v>848</v>
      </c>
      <c r="AF79" s="174">
        <v>2.0970502775160562</v>
      </c>
      <c r="AG79" s="99">
        <v>11.608605099400773</v>
      </c>
      <c r="AH79" s="98" t="s">
        <v>752</v>
      </c>
      <c r="AI79" s="112">
        <v>2.62</v>
      </c>
      <c r="AJ79" s="106" t="s">
        <v>985</v>
      </c>
      <c r="AK79" s="146">
        <v>22</v>
      </c>
      <c r="AL79" s="109">
        <v>4.42</v>
      </c>
      <c r="AM79" s="110">
        <v>1</v>
      </c>
      <c r="AN79" s="141" t="s">
        <v>987</v>
      </c>
      <c r="AO79" s="89" t="s">
        <v>948</v>
      </c>
      <c r="AP79" s="89" t="s">
        <v>1037</v>
      </c>
    </row>
    <row r="80" spans="1:42" s="27" customFormat="1" ht="30.75" customHeight="1" x14ac:dyDescent="0.35">
      <c r="B80" s="13">
        <v>100</v>
      </c>
      <c r="C80" s="12" t="s">
        <v>284</v>
      </c>
      <c r="D80" s="12" t="s">
        <v>285</v>
      </c>
      <c r="E80" s="11" t="s">
        <v>159</v>
      </c>
      <c r="F80" s="19" t="s">
        <v>159</v>
      </c>
      <c r="G80" s="19" t="s">
        <v>159</v>
      </c>
      <c r="H80" s="10">
        <v>270297.04351743474</v>
      </c>
      <c r="I80" s="53">
        <v>681430.74132787448</v>
      </c>
      <c r="J80" s="140" t="s">
        <v>981</v>
      </c>
      <c r="K80" s="127" t="s">
        <v>375</v>
      </c>
      <c r="L80" s="128"/>
      <c r="M80" s="131"/>
      <c r="N80" s="130"/>
      <c r="O80" s="53">
        <v>240</v>
      </c>
      <c r="P80" s="67">
        <v>161.36000000000001</v>
      </c>
      <c r="Q80" s="10">
        <v>0</v>
      </c>
      <c r="R80" s="10">
        <v>145.74</v>
      </c>
      <c r="S80" s="10">
        <v>9.83</v>
      </c>
      <c r="T80" s="10">
        <v>5.79</v>
      </c>
      <c r="U80" s="10">
        <v>0</v>
      </c>
      <c r="V80" s="10">
        <v>0</v>
      </c>
      <c r="W80" s="10">
        <v>0</v>
      </c>
      <c r="X80" s="122">
        <f t="shared" si="1"/>
        <v>4.4408920985006262E-15</v>
      </c>
      <c r="Y80" s="61">
        <v>63.5</v>
      </c>
      <c r="Z80" s="40" t="s">
        <v>286</v>
      </c>
      <c r="AA80" s="53" t="s">
        <v>373</v>
      </c>
      <c r="AB80" s="167" t="s">
        <v>545</v>
      </c>
      <c r="AC80" s="168">
        <v>318</v>
      </c>
      <c r="AD80" s="181">
        <v>0.20756625542200002</v>
      </c>
      <c r="AE80" s="182" t="s">
        <v>849</v>
      </c>
      <c r="AF80" s="172">
        <v>0.2834797690948796</v>
      </c>
      <c r="AG80" s="99">
        <v>13.572062847409905</v>
      </c>
      <c r="AH80" s="98" t="s">
        <v>753</v>
      </c>
      <c r="AI80" s="108">
        <v>2.81</v>
      </c>
      <c r="AJ80" s="106" t="s">
        <v>985</v>
      </c>
      <c r="AK80" s="146">
        <v>26</v>
      </c>
      <c r="AL80" s="109">
        <v>4.4800000000000004</v>
      </c>
      <c r="AM80" s="110">
        <v>1</v>
      </c>
      <c r="AN80" s="143" t="s">
        <v>987</v>
      </c>
      <c r="AO80" s="89" t="s">
        <v>948</v>
      </c>
      <c r="AP80" s="89" t="s">
        <v>1037</v>
      </c>
    </row>
    <row r="81" spans="2:49" s="27" customFormat="1" ht="12.75" x14ac:dyDescent="0.35">
      <c r="B81" s="13">
        <v>101</v>
      </c>
      <c r="C81" s="12" t="s">
        <v>287</v>
      </c>
      <c r="D81" s="12" t="s">
        <v>384</v>
      </c>
      <c r="E81" s="11" t="s">
        <v>128</v>
      </c>
      <c r="F81" s="19" t="s">
        <v>196</v>
      </c>
      <c r="G81" s="19" t="s">
        <v>669</v>
      </c>
      <c r="H81" s="10">
        <v>295268.63787598553</v>
      </c>
      <c r="I81" s="53">
        <v>659752.34600625641</v>
      </c>
      <c r="J81" s="139" t="s">
        <v>980</v>
      </c>
      <c r="K81" s="127" t="s">
        <v>375</v>
      </c>
      <c r="L81" s="128"/>
      <c r="M81" s="128"/>
      <c r="N81" s="130"/>
      <c r="O81" s="53">
        <v>291</v>
      </c>
      <c r="P81" s="67">
        <v>544.04139028386101</v>
      </c>
      <c r="Q81" s="10">
        <v>536.54</v>
      </c>
      <c r="R81" s="10">
        <v>0</v>
      </c>
      <c r="S81" s="10">
        <v>0</v>
      </c>
      <c r="T81" s="10">
        <v>7.5</v>
      </c>
      <c r="U81" s="10">
        <v>0</v>
      </c>
      <c r="V81" s="10">
        <v>0</v>
      </c>
      <c r="W81" s="10">
        <v>0</v>
      </c>
      <c r="X81" s="122">
        <f t="shared" si="1"/>
        <v>1.3902838610420076E-3</v>
      </c>
      <c r="Y81" s="60">
        <v>538.76</v>
      </c>
      <c r="Z81" s="39" t="s">
        <v>290</v>
      </c>
      <c r="AA81" s="53" t="s">
        <v>902</v>
      </c>
      <c r="AB81" s="167" t="s">
        <v>512</v>
      </c>
      <c r="AC81" s="168">
        <v>2184</v>
      </c>
      <c r="AD81" s="181">
        <v>1.12629662326</v>
      </c>
      <c r="AE81" s="182" t="s">
        <v>850</v>
      </c>
      <c r="AF81" s="172">
        <v>2.8290423397530047</v>
      </c>
      <c r="AG81" s="99">
        <v>3.3412835312925786</v>
      </c>
      <c r="AH81" s="98" t="s">
        <v>754</v>
      </c>
      <c r="AI81" s="108">
        <v>4.9000000000000004</v>
      </c>
      <c r="AJ81" s="106" t="s">
        <v>985</v>
      </c>
      <c r="AK81" s="146">
        <v>22</v>
      </c>
      <c r="AL81" s="109">
        <v>3.6</v>
      </c>
      <c r="AM81" s="110">
        <v>1</v>
      </c>
      <c r="AN81" s="141" t="s">
        <v>987</v>
      </c>
      <c r="AO81" s="89" t="s">
        <v>936</v>
      </c>
      <c r="AP81" s="89" t="s">
        <v>1021</v>
      </c>
    </row>
    <row r="82" spans="2:49" s="27" customFormat="1" ht="25.5" x14ac:dyDescent="0.35">
      <c r="B82" s="13">
        <v>102</v>
      </c>
      <c r="C82" s="12" t="s">
        <v>288</v>
      </c>
      <c r="D82" s="12" t="s">
        <v>289</v>
      </c>
      <c r="E82" s="11" t="s">
        <v>110</v>
      </c>
      <c r="F82" s="19" t="s">
        <v>633</v>
      </c>
      <c r="G82" s="19" t="s">
        <v>634</v>
      </c>
      <c r="H82" s="9">
        <v>308066.24633927259</v>
      </c>
      <c r="I82" s="81">
        <v>655948.55592536915</v>
      </c>
      <c r="J82" s="139" t="s">
        <v>980</v>
      </c>
      <c r="K82" s="127" t="s">
        <v>375</v>
      </c>
      <c r="L82" s="128" t="s">
        <v>376</v>
      </c>
      <c r="M82" s="128"/>
      <c r="N82" s="129"/>
      <c r="O82" s="53">
        <v>3035</v>
      </c>
      <c r="P82" s="67">
        <v>1171.53</v>
      </c>
      <c r="Q82" s="10">
        <v>700.61</v>
      </c>
      <c r="R82" s="10">
        <v>0</v>
      </c>
      <c r="S82" s="10">
        <v>0</v>
      </c>
      <c r="T82" s="10">
        <v>60.44</v>
      </c>
      <c r="U82" s="10">
        <v>0</v>
      </c>
      <c r="V82" s="10">
        <v>0</v>
      </c>
      <c r="W82" s="10">
        <v>0</v>
      </c>
      <c r="X82" s="122">
        <f t="shared" si="1"/>
        <v>410.47999999999996</v>
      </c>
      <c r="Y82" s="61">
        <v>1106.42</v>
      </c>
      <c r="Z82" s="40" t="s">
        <v>291</v>
      </c>
      <c r="AA82" s="53" t="s">
        <v>902</v>
      </c>
      <c r="AB82" s="167" t="s">
        <v>488</v>
      </c>
      <c r="AC82" s="168"/>
      <c r="AD82" s="181">
        <v>2.8383274162599998</v>
      </c>
      <c r="AE82" s="182" t="s">
        <v>851</v>
      </c>
      <c r="AF82" s="172">
        <v>5.0512798019811287</v>
      </c>
      <c r="AG82" s="99">
        <v>3.1914230084813688</v>
      </c>
      <c r="AH82" s="98" t="s">
        <v>755</v>
      </c>
      <c r="AI82" s="108">
        <v>3.1</v>
      </c>
      <c r="AJ82" s="106" t="s">
        <v>985</v>
      </c>
      <c r="AK82" s="146">
        <v>20</v>
      </c>
      <c r="AL82" s="109">
        <v>5.0999999999999996</v>
      </c>
      <c r="AM82" s="110">
        <v>1</v>
      </c>
      <c r="AN82" s="141" t="s">
        <v>987</v>
      </c>
      <c r="AO82" s="89" t="s">
        <v>949</v>
      </c>
      <c r="AP82" s="89" t="s">
        <v>1040</v>
      </c>
    </row>
    <row r="83" spans="2:49" s="27" customFormat="1" ht="25.5" x14ac:dyDescent="0.35">
      <c r="B83" s="13">
        <v>103</v>
      </c>
      <c r="C83" s="9">
        <v>16844</v>
      </c>
      <c r="D83" s="10">
        <v>3367</v>
      </c>
      <c r="E83" s="11" t="s">
        <v>165</v>
      </c>
      <c r="F83" s="19" t="s">
        <v>196</v>
      </c>
      <c r="G83" s="19" t="s">
        <v>671</v>
      </c>
      <c r="H83" s="9">
        <v>312479.86372730974</v>
      </c>
      <c r="I83" s="81">
        <v>649422.04380152049</v>
      </c>
      <c r="J83" s="140" t="s">
        <v>981</v>
      </c>
      <c r="K83" s="127" t="s">
        <v>375</v>
      </c>
      <c r="L83" s="128" t="s">
        <v>376</v>
      </c>
      <c r="M83" s="128" t="s">
        <v>378</v>
      </c>
      <c r="N83" s="129"/>
      <c r="O83" s="53">
        <v>831</v>
      </c>
      <c r="P83" s="67">
        <v>383.91</v>
      </c>
      <c r="Q83" s="10">
        <v>136.52000000000001</v>
      </c>
      <c r="R83" s="10">
        <v>69.48</v>
      </c>
      <c r="S83" s="10">
        <v>0</v>
      </c>
      <c r="T83" s="10">
        <v>27.28</v>
      </c>
      <c r="U83" s="10">
        <v>0</v>
      </c>
      <c r="V83" s="10">
        <v>0</v>
      </c>
      <c r="W83" s="10">
        <v>0</v>
      </c>
      <c r="X83" s="122">
        <f t="shared" si="1"/>
        <v>150.63000000000002</v>
      </c>
      <c r="Y83" s="62">
        <v>362.93</v>
      </c>
      <c r="Z83" s="40" t="s">
        <v>291</v>
      </c>
      <c r="AA83" s="53" t="s">
        <v>902</v>
      </c>
      <c r="AB83" s="167" t="s">
        <v>521</v>
      </c>
      <c r="AC83" s="168">
        <v>1875</v>
      </c>
      <c r="AD83" s="181">
        <v>2.9139232533499997</v>
      </c>
      <c r="AE83" s="182" t="s">
        <v>851</v>
      </c>
      <c r="AF83" s="172">
        <v>4.1785823755084515</v>
      </c>
      <c r="AG83" s="99">
        <v>8.6186137625949247E-2</v>
      </c>
      <c r="AH83" s="98" t="s">
        <v>755</v>
      </c>
      <c r="AI83" s="108">
        <v>1.81</v>
      </c>
      <c r="AJ83" s="106" t="s">
        <v>985</v>
      </c>
      <c r="AK83" s="146">
        <v>28</v>
      </c>
      <c r="AL83" s="109">
        <v>5.8</v>
      </c>
      <c r="AM83" s="110">
        <v>1</v>
      </c>
      <c r="AN83" s="141" t="s">
        <v>987</v>
      </c>
      <c r="AO83" s="89" t="s">
        <v>399</v>
      </c>
      <c r="AP83" s="89" t="s">
        <v>1021</v>
      </c>
    </row>
    <row r="84" spans="2:49" s="27" customFormat="1" ht="38.25" x14ac:dyDescent="0.35">
      <c r="B84" s="13">
        <v>105</v>
      </c>
      <c r="C84" s="9">
        <v>15475</v>
      </c>
      <c r="D84" s="10" t="s">
        <v>385</v>
      </c>
      <c r="E84" s="11" t="s">
        <v>136</v>
      </c>
      <c r="F84" s="19" t="s">
        <v>196</v>
      </c>
      <c r="G84" s="19" t="s">
        <v>671</v>
      </c>
      <c r="H84" s="9">
        <v>316086.28018103947</v>
      </c>
      <c r="I84" s="81">
        <v>646243.0840227817</v>
      </c>
      <c r="J84" s="140" t="s">
        <v>981</v>
      </c>
      <c r="K84" s="127" t="s">
        <v>375</v>
      </c>
      <c r="L84" s="128" t="s">
        <v>376</v>
      </c>
      <c r="M84" s="128" t="s">
        <v>378</v>
      </c>
      <c r="N84" s="129" t="s">
        <v>380</v>
      </c>
      <c r="O84" s="53">
        <v>472</v>
      </c>
      <c r="P84" s="67">
        <v>162.99</v>
      </c>
      <c r="Q84" s="10">
        <v>0</v>
      </c>
      <c r="R84" s="10">
        <v>90.62</v>
      </c>
      <c r="S84" s="10">
        <v>0</v>
      </c>
      <c r="T84" s="10">
        <v>30.7</v>
      </c>
      <c r="U84" s="10">
        <v>0</v>
      </c>
      <c r="V84" s="10">
        <v>0</v>
      </c>
      <c r="W84" s="10">
        <v>0</v>
      </c>
      <c r="X84" s="122">
        <f t="shared" si="1"/>
        <v>41.67</v>
      </c>
      <c r="Y84" s="58"/>
      <c r="Z84" s="37"/>
      <c r="AA84" s="53" t="s">
        <v>912</v>
      </c>
      <c r="AB84" s="167" t="s">
        <v>521</v>
      </c>
      <c r="AC84" s="168">
        <v>1011</v>
      </c>
      <c r="AD84" s="181">
        <v>2.6082456881100002</v>
      </c>
      <c r="AE84" s="182" t="s">
        <v>851</v>
      </c>
      <c r="AF84" s="172">
        <v>1.0842347848520772</v>
      </c>
      <c r="AG84" s="99">
        <v>1.6655013146677373</v>
      </c>
      <c r="AH84" s="98" t="s">
        <v>755</v>
      </c>
      <c r="AI84" s="108">
        <v>0.48</v>
      </c>
      <c r="AJ84" s="109" t="s">
        <v>986</v>
      </c>
      <c r="AK84" s="146">
        <v>35</v>
      </c>
      <c r="AL84" s="109">
        <v>6.85</v>
      </c>
      <c r="AM84" s="110">
        <v>0.1</v>
      </c>
      <c r="AN84" s="143" t="s">
        <v>987</v>
      </c>
      <c r="AO84" s="89" t="s">
        <v>950</v>
      </c>
      <c r="AP84" s="89" t="s">
        <v>1037</v>
      </c>
    </row>
    <row r="85" spans="2:49" s="27" customFormat="1" ht="38.25" x14ac:dyDescent="0.35">
      <c r="B85" s="13">
        <v>106</v>
      </c>
      <c r="C85" s="9">
        <v>16824</v>
      </c>
      <c r="D85" s="10">
        <v>3248</v>
      </c>
      <c r="E85" s="11" t="s">
        <v>99</v>
      </c>
      <c r="F85" s="19" t="s">
        <v>197</v>
      </c>
      <c r="G85" s="19" t="s">
        <v>620</v>
      </c>
      <c r="H85" s="9">
        <v>323705.75349977362</v>
      </c>
      <c r="I85" s="81">
        <v>661325.74355368095</v>
      </c>
      <c r="J85" s="139" t="s">
        <v>980</v>
      </c>
      <c r="K85" s="127" t="s">
        <v>375</v>
      </c>
      <c r="L85" s="128"/>
      <c r="M85" s="128"/>
      <c r="N85" s="129"/>
      <c r="O85" s="53">
        <v>1838</v>
      </c>
      <c r="P85" s="67">
        <v>194.31</v>
      </c>
      <c r="Q85" s="10">
        <v>188.5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22">
        <f t="shared" si="1"/>
        <v>5.8100000000000023</v>
      </c>
      <c r="Y85" s="60">
        <v>95.7</v>
      </c>
      <c r="Z85" s="39" t="s">
        <v>619</v>
      </c>
      <c r="AA85" s="53" t="s">
        <v>900</v>
      </c>
      <c r="AB85" s="167" t="s">
        <v>473</v>
      </c>
      <c r="AC85" s="168">
        <v>691</v>
      </c>
      <c r="AD85" s="181">
        <v>6.1098831215399994</v>
      </c>
      <c r="AE85" s="182" t="s">
        <v>852</v>
      </c>
      <c r="AF85" s="172">
        <v>3.4815555618289831</v>
      </c>
      <c r="AG85" s="99">
        <v>3.7679988611018442E-2</v>
      </c>
      <c r="AH85" s="98" t="s">
        <v>756</v>
      </c>
      <c r="AI85" s="108">
        <v>3.14</v>
      </c>
      <c r="AJ85" s="108" t="s">
        <v>985</v>
      </c>
      <c r="AK85" s="149">
        <v>20.3</v>
      </c>
      <c r="AL85" s="116">
        <v>3</v>
      </c>
      <c r="AM85" s="110">
        <v>1</v>
      </c>
      <c r="AN85" s="141" t="s">
        <v>987</v>
      </c>
      <c r="AO85" s="89" t="s">
        <v>951</v>
      </c>
      <c r="AP85" s="89" t="s">
        <v>1033</v>
      </c>
      <c r="AR85" s="47"/>
      <c r="AS85" s="47"/>
      <c r="AT85" s="47"/>
    </row>
    <row r="86" spans="2:49" s="27" customFormat="1" ht="12.75" x14ac:dyDescent="0.35">
      <c r="B86" s="13">
        <v>107</v>
      </c>
      <c r="C86" s="9">
        <v>0</v>
      </c>
      <c r="D86" s="10">
        <v>2157</v>
      </c>
      <c r="E86" s="11" t="s">
        <v>48</v>
      </c>
      <c r="F86" s="19" t="s">
        <v>198</v>
      </c>
      <c r="G86" s="19" t="s">
        <v>565</v>
      </c>
      <c r="H86" s="9">
        <v>291310.49686301692</v>
      </c>
      <c r="I86" s="81">
        <v>548514.30342988006</v>
      </c>
      <c r="J86" s="139" t="s">
        <v>980</v>
      </c>
      <c r="K86" s="127"/>
      <c r="L86" s="128" t="s">
        <v>376</v>
      </c>
      <c r="M86" s="128"/>
      <c r="N86" s="129"/>
      <c r="O86" s="53">
        <v>92</v>
      </c>
      <c r="P86" s="67">
        <v>31.370185140361933</v>
      </c>
      <c r="Q86" s="10">
        <v>0</v>
      </c>
      <c r="R86" s="10">
        <v>0</v>
      </c>
      <c r="S86" s="10">
        <v>1.77</v>
      </c>
      <c r="T86" s="10">
        <v>1</v>
      </c>
      <c r="U86" s="10">
        <v>0.3</v>
      </c>
      <c r="V86" s="10">
        <v>0</v>
      </c>
      <c r="W86" s="10">
        <v>0</v>
      </c>
      <c r="X86" s="122">
        <f t="shared" si="1"/>
        <v>28.300185140361933</v>
      </c>
      <c r="Y86" s="58"/>
      <c r="Z86" s="37"/>
      <c r="AA86" s="53" t="s">
        <v>917</v>
      </c>
      <c r="AB86" s="167" t="s">
        <v>414</v>
      </c>
      <c r="AC86" s="168">
        <v>3489</v>
      </c>
      <c r="AD86" s="181">
        <v>1.14800827775</v>
      </c>
      <c r="AE86" s="182" t="s">
        <v>853</v>
      </c>
      <c r="AF86" s="172">
        <v>0.39057084250724461</v>
      </c>
      <c r="AG86" s="99">
        <v>3.6355672973248305</v>
      </c>
      <c r="AH86" s="98" t="s">
        <v>757</v>
      </c>
      <c r="AI86" s="108">
        <v>1.63</v>
      </c>
      <c r="AJ86" s="109" t="s">
        <v>986</v>
      </c>
      <c r="AK86" s="146">
        <v>25</v>
      </c>
      <c r="AL86" s="109">
        <v>6.18</v>
      </c>
      <c r="AM86" s="110">
        <v>0.3</v>
      </c>
      <c r="AN86" s="143" t="s">
        <v>988</v>
      </c>
      <c r="AO86" s="89" t="s">
        <v>391</v>
      </c>
      <c r="AP86" s="89" t="s">
        <v>1021</v>
      </c>
      <c r="AQ86" s="46"/>
    </row>
    <row r="87" spans="2:49" s="27" customFormat="1" ht="29.25" customHeight="1" x14ac:dyDescent="0.35">
      <c r="B87" s="13">
        <v>108</v>
      </c>
      <c r="C87" s="9">
        <v>0</v>
      </c>
      <c r="D87" s="10">
        <v>2173</v>
      </c>
      <c r="E87" s="11" t="s">
        <v>69</v>
      </c>
      <c r="F87" s="19" t="s">
        <v>199</v>
      </c>
      <c r="G87" s="19" t="s">
        <v>593</v>
      </c>
      <c r="H87" s="9">
        <v>291871.14066123124</v>
      </c>
      <c r="I87" s="81">
        <v>558886.33758698229</v>
      </c>
      <c r="J87" s="139" t="s">
        <v>980</v>
      </c>
      <c r="K87" s="127" t="s">
        <v>375</v>
      </c>
      <c r="L87" s="128" t="s">
        <v>376</v>
      </c>
      <c r="M87" s="128"/>
      <c r="N87" s="130"/>
      <c r="O87" s="53">
        <v>111</v>
      </c>
      <c r="P87" s="67">
        <v>22.93</v>
      </c>
      <c r="Q87" s="10">
        <v>0</v>
      </c>
      <c r="R87" s="10">
        <v>0</v>
      </c>
      <c r="S87" s="10">
        <v>2.2799999999999998</v>
      </c>
      <c r="T87" s="10">
        <v>2.4500000000000002</v>
      </c>
      <c r="U87" s="10">
        <v>0</v>
      </c>
      <c r="V87" s="10">
        <v>0</v>
      </c>
      <c r="W87" s="10">
        <v>0</v>
      </c>
      <c r="X87" s="122">
        <f t="shared" si="1"/>
        <v>18.2</v>
      </c>
      <c r="Y87" s="58">
        <v>15.31</v>
      </c>
      <c r="Z87" s="39" t="s">
        <v>293</v>
      </c>
      <c r="AA87" s="53" t="s">
        <v>373</v>
      </c>
      <c r="AB87" s="167" t="s">
        <v>442</v>
      </c>
      <c r="AC87" s="168">
        <v>1739</v>
      </c>
      <c r="AD87" s="181">
        <v>2.84041342069</v>
      </c>
      <c r="AE87" s="182" t="s">
        <v>843</v>
      </c>
      <c r="AF87" s="172">
        <v>1.6279290109361786</v>
      </c>
      <c r="AG87" s="99">
        <v>0.3744310881925817</v>
      </c>
      <c r="AH87" s="98" t="s">
        <v>757</v>
      </c>
      <c r="AI87" s="112">
        <v>1.1200000000000001</v>
      </c>
      <c r="AJ87" s="106" t="s">
        <v>985</v>
      </c>
      <c r="AK87" s="146">
        <v>37</v>
      </c>
      <c r="AL87" s="109">
        <v>3.3</v>
      </c>
      <c r="AM87" s="110">
        <v>1</v>
      </c>
      <c r="AN87" s="143" t="s">
        <v>987</v>
      </c>
      <c r="AO87" s="89" t="s">
        <v>396</v>
      </c>
      <c r="AP87" s="89" t="s">
        <v>1025</v>
      </c>
    </row>
    <row r="88" spans="2:49" s="27" customFormat="1" ht="38.25" x14ac:dyDescent="0.35">
      <c r="B88" s="13">
        <v>110</v>
      </c>
      <c r="C88" s="12" t="s">
        <v>294</v>
      </c>
      <c r="D88" s="12" t="s">
        <v>295</v>
      </c>
      <c r="E88" s="11" t="s">
        <v>112</v>
      </c>
      <c r="F88" s="19" t="s">
        <v>200</v>
      </c>
      <c r="G88" s="19" t="s">
        <v>640</v>
      </c>
      <c r="H88" s="9">
        <v>299158.96002244949</v>
      </c>
      <c r="I88" s="81">
        <v>562843.3210375011</v>
      </c>
      <c r="J88" s="139" t="s">
        <v>980</v>
      </c>
      <c r="K88" s="127" t="s">
        <v>375</v>
      </c>
      <c r="L88" s="128"/>
      <c r="M88" s="128"/>
      <c r="N88" s="130"/>
      <c r="O88" s="53">
        <v>297</v>
      </c>
      <c r="P88" s="67">
        <v>118.10115259573826</v>
      </c>
      <c r="Q88" s="10">
        <v>118.1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22">
        <f t="shared" si="1"/>
        <v>1.1525957382616525E-3</v>
      </c>
      <c r="Y88" s="60">
        <v>119.389</v>
      </c>
      <c r="Z88" s="39" t="s">
        <v>300</v>
      </c>
      <c r="AA88" s="53" t="s">
        <v>902</v>
      </c>
      <c r="AB88" s="167" t="s">
        <v>490</v>
      </c>
      <c r="AC88" s="168">
        <v>2365</v>
      </c>
      <c r="AD88" s="181">
        <v>4.6244651370999996</v>
      </c>
      <c r="AE88" s="182" t="s">
        <v>843</v>
      </c>
      <c r="AF88" s="172">
        <v>2.1608222052587327</v>
      </c>
      <c r="AG88" s="99">
        <v>5.0707054682780726</v>
      </c>
      <c r="AH88" s="98" t="s">
        <v>757</v>
      </c>
      <c r="AI88" s="108">
        <v>3.7</v>
      </c>
      <c r="AJ88" s="106" t="s">
        <v>985</v>
      </c>
      <c r="AK88" s="146">
        <v>18</v>
      </c>
      <c r="AL88" s="109">
        <v>3.2</v>
      </c>
      <c r="AM88" s="110">
        <v>1</v>
      </c>
      <c r="AN88" s="141" t="s">
        <v>987</v>
      </c>
      <c r="AO88" s="89" t="s">
        <v>939</v>
      </c>
      <c r="AP88" s="89" t="s">
        <v>1025</v>
      </c>
    </row>
    <row r="89" spans="2:49" s="27" customFormat="1" ht="27.75" customHeight="1" x14ac:dyDescent="0.35">
      <c r="B89" s="13">
        <v>111</v>
      </c>
      <c r="C89" s="12" t="s">
        <v>296</v>
      </c>
      <c r="D89" s="12" t="s">
        <v>297</v>
      </c>
      <c r="E89" s="11" t="s">
        <v>167</v>
      </c>
      <c r="F89" s="19" t="s">
        <v>200</v>
      </c>
      <c r="G89" s="19" t="s">
        <v>698</v>
      </c>
      <c r="H89" s="9">
        <v>304648.55501520436</v>
      </c>
      <c r="I89" s="81">
        <v>547098.91438978724</v>
      </c>
      <c r="J89" s="139" t="s">
        <v>980</v>
      </c>
      <c r="K89" s="127" t="s">
        <v>375</v>
      </c>
      <c r="L89" s="128"/>
      <c r="M89" s="128"/>
      <c r="N89" s="130"/>
      <c r="O89" s="53">
        <v>338</v>
      </c>
      <c r="P89" s="67">
        <v>50.84</v>
      </c>
      <c r="Q89" s="10">
        <v>50.84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22">
        <f t="shared" si="1"/>
        <v>0</v>
      </c>
      <c r="Y89" s="60">
        <v>51.72</v>
      </c>
      <c r="Z89" s="39" t="s">
        <v>300</v>
      </c>
      <c r="AA89" s="53" t="s">
        <v>902</v>
      </c>
      <c r="AB89" s="167" t="s">
        <v>551</v>
      </c>
      <c r="AC89" s="168">
        <v>1608</v>
      </c>
      <c r="AD89" s="181">
        <v>1.7859716829399999</v>
      </c>
      <c r="AE89" s="182" t="s">
        <v>854</v>
      </c>
      <c r="AF89" s="172">
        <v>0.31690291481860683</v>
      </c>
      <c r="AG89" s="99">
        <v>2.0984095369459146</v>
      </c>
      <c r="AH89" s="98" t="s">
        <v>758</v>
      </c>
      <c r="AI89" s="108">
        <v>3.43</v>
      </c>
      <c r="AJ89" s="106" t="s">
        <v>985</v>
      </c>
      <c r="AK89" s="146">
        <v>15</v>
      </c>
      <c r="AL89" s="109">
        <v>2.8</v>
      </c>
      <c r="AM89" s="110">
        <v>1</v>
      </c>
      <c r="AN89" s="141" t="s">
        <v>987</v>
      </c>
      <c r="AO89" s="89" t="s">
        <v>952</v>
      </c>
      <c r="AP89" s="89" t="s">
        <v>1025</v>
      </c>
    </row>
    <row r="90" spans="2:49" s="27" customFormat="1" ht="12.75" x14ac:dyDescent="0.35">
      <c r="B90" s="13">
        <v>112</v>
      </c>
      <c r="C90" s="12" t="s">
        <v>298</v>
      </c>
      <c r="D90" s="12" t="s">
        <v>299</v>
      </c>
      <c r="E90" s="11" t="s">
        <v>97</v>
      </c>
      <c r="F90" s="19" t="s">
        <v>191</v>
      </c>
      <c r="G90" s="19" t="s">
        <v>191</v>
      </c>
      <c r="H90" s="9">
        <v>232418.8196352059</v>
      </c>
      <c r="I90" s="81">
        <v>609415.17609375215</v>
      </c>
      <c r="J90" s="139" t="s">
        <v>980</v>
      </c>
      <c r="K90" s="127" t="s">
        <v>375</v>
      </c>
      <c r="L90" s="128"/>
      <c r="M90" s="128"/>
      <c r="N90" s="130"/>
      <c r="O90" s="53">
        <v>1044</v>
      </c>
      <c r="P90" s="67">
        <v>462.58</v>
      </c>
      <c r="Q90" s="10">
        <v>447.3</v>
      </c>
      <c r="R90" s="10">
        <v>0</v>
      </c>
      <c r="S90" s="10">
        <v>0</v>
      </c>
      <c r="T90" s="10">
        <v>11.04</v>
      </c>
      <c r="U90" s="10">
        <v>0</v>
      </c>
      <c r="V90" s="10">
        <v>0</v>
      </c>
      <c r="W90" s="10">
        <v>0</v>
      </c>
      <c r="X90" s="122">
        <f t="shared" si="1"/>
        <v>4.2399999999999736</v>
      </c>
      <c r="Y90" s="64">
        <v>519.48</v>
      </c>
      <c r="Z90" s="39" t="s">
        <v>301</v>
      </c>
      <c r="AA90" s="53" t="s">
        <v>902</v>
      </c>
      <c r="AB90" s="167" t="s">
        <v>471</v>
      </c>
      <c r="AC90" s="168">
        <v>5344</v>
      </c>
      <c r="AD90" s="181">
        <v>8.3092870129999996E-2</v>
      </c>
      <c r="AE90" s="182" t="s">
        <v>855</v>
      </c>
      <c r="AF90" s="172">
        <v>5.0425447959581859</v>
      </c>
      <c r="AG90" s="99">
        <v>3.3024351790383846</v>
      </c>
      <c r="AH90" s="98" t="s">
        <v>759</v>
      </c>
      <c r="AI90" s="108">
        <v>3.02</v>
      </c>
      <c r="AJ90" s="106" t="s">
        <v>985</v>
      </c>
      <c r="AK90" s="146">
        <v>22.1</v>
      </c>
      <c r="AL90" s="109">
        <v>3.4</v>
      </c>
      <c r="AM90" s="110">
        <v>1</v>
      </c>
      <c r="AN90" s="141" t="s">
        <v>987</v>
      </c>
      <c r="AO90" s="89" t="s">
        <v>936</v>
      </c>
      <c r="AP90" s="89" t="s">
        <v>1021</v>
      </c>
    </row>
    <row r="91" spans="2:49" s="27" customFormat="1" ht="25.5" x14ac:dyDescent="0.35">
      <c r="B91" s="13">
        <v>114</v>
      </c>
      <c r="C91" s="9">
        <v>14414</v>
      </c>
      <c r="D91" s="10">
        <v>4649</v>
      </c>
      <c r="E91" s="11" t="s">
        <v>6</v>
      </c>
      <c r="F91" s="19" t="s">
        <v>201</v>
      </c>
      <c r="G91" s="19" t="s">
        <v>604</v>
      </c>
      <c r="H91" s="9">
        <v>214139.01944511011</v>
      </c>
      <c r="I91" s="81">
        <v>650558.43200469948</v>
      </c>
      <c r="J91" s="140" t="s">
        <v>981</v>
      </c>
      <c r="K91" s="127" t="s">
        <v>375</v>
      </c>
      <c r="L91" s="128"/>
      <c r="M91" s="128"/>
      <c r="N91" s="129" t="s">
        <v>380</v>
      </c>
      <c r="O91" s="53">
        <v>580</v>
      </c>
      <c r="P91" s="67">
        <v>332.94</v>
      </c>
      <c r="Q91" s="10">
        <v>0</v>
      </c>
      <c r="R91" s="10">
        <v>239.6</v>
      </c>
      <c r="S91" s="10">
        <v>92.81</v>
      </c>
      <c r="T91" s="10">
        <v>0</v>
      </c>
      <c r="U91" s="10">
        <v>0</v>
      </c>
      <c r="V91" s="10">
        <v>0</v>
      </c>
      <c r="W91" s="10">
        <v>0</v>
      </c>
      <c r="X91" s="122">
        <f t="shared" si="1"/>
        <v>0.53000000000000114</v>
      </c>
      <c r="Y91" s="58"/>
      <c r="Z91" s="37"/>
      <c r="AA91" s="53" t="s">
        <v>902</v>
      </c>
      <c r="AB91" s="167" t="s">
        <v>459</v>
      </c>
      <c r="AC91" s="168">
        <v>1099</v>
      </c>
      <c r="AD91" s="181">
        <v>0.93188242474000005</v>
      </c>
      <c r="AE91" s="182" t="s">
        <v>844</v>
      </c>
      <c r="AF91" s="172">
        <v>1.1905468173633198</v>
      </c>
      <c r="AG91" s="99">
        <v>2.6967827304317513</v>
      </c>
      <c r="AH91" s="98" t="s">
        <v>760</v>
      </c>
      <c r="AI91" s="108">
        <v>1.7</v>
      </c>
      <c r="AJ91" s="106" t="s">
        <v>985</v>
      </c>
      <c r="AK91" s="146">
        <v>17.399999999999999</v>
      </c>
      <c r="AL91" s="109">
        <v>2.6</v>
      </c>
      <c r="AM91" s="110">
        <v>1</v>
      </c>
      <c r="AN91" s="143" t="s">
        <v>987</v>
      </c>
      <c r="AO91" s="89" t="s">
        <v>1035</v>
      </c>
      <c r="AP91" s="89" t="s">
        <v>1021</v>
      </c>
    </row>
    <row r="92" spans="2:49" s="27" customFormat="1" ht="25.5" x14ac:dyDescent="0.35">
      <c r="B92" s="13">
        <v>115</v>
      </c>
      <c r="C92" s="9">
        <v>14526</v>
      </c>
      <c r="D92" s="10">
        <v>4689</v>
      </c>
      <c r="E92" s="11" t="s">
        <v>67</v>
      </c>
      <c r="F92" s="19" t="s">
        <v>201</v>
      </c>
      <c r="G92" s="19" t="s">
        <v>585</v>
      </c>
      <c r="H92" s="9">
        <v>210359.8781264014</v>
      </c>
      <c r="I92" s="81">
        <v>662948.8504678848</v>
      </c>
      <c r="J92" s="139" t="s">
        <v>980</v>
      </c>
      <c r="K92" s="127"/>
      <c r="L92" s="128"/>
      <c r="M92" s="128"/>
      <c r="N92" s="129"/>
      <c r="O92" s="53">
        <v>0</v>
      </c>
      <c r="P92" s="67">
        <v>209.91</v>
      </c>
      <c r="Q92" s="10">
        <v>169.87</v>
      </c>
      <c r="R92" s="10">
        <v>0</v>
      </c>
      <c r="S92" s="10">
        <v>0</v>
      </c>
      <c r="T92" s="10">
        <v>1.57</v>
      </c>
      <c r="U92" s="10">
        <v>0.08</v>
      </c>
      <c r="V92" s="10">
        <v>0</v>
      </c>
      <c r="W92" s="10">
        <v>0</v>
      </c>
      <c r="X92" s="122">
        <f t="shared" si="1"/>
        <v>38.389999999999993</v>
      </c>
      <c r="Y92" s="59">
        <v>49.9</v>
      </c>
      <c r="Z92" s="40" t="s">
        <v>302</v>
      </c>
      <c r="AA92" s="53" t="s">
        <v>902</v>
      </c>
      <c r="AB92" s="167" t="s">
        <v>439</v>
      </c>
      <c r="AC92" s="168"/>
      <c r="AD92" s="181">
        <v>4.3221476858600001</v>
      </c>
      <c r="AE92" s="182" t="s">
        <v>856</v>
      </c>
      <c r="AF92" s="172">
        <v>0.93972792132026084</v>
      </c>
      <c r="AG92" s="99">
        <v>1.2733374362943948</v>
      </c>
      <c r="AH92" s="98" t="s">
        <v>761</v>
      </c>
      <c r="AI92" s="108">
        <v>2.46</v>
      </c>
      <c r="AJ92" s="106" t="s">
        <v>985</v>
      </c>
      <c r="AK92" s="146">
        <v>21</v>
      </c>
      <c r="AL92" s="109">
        <v>3</v>
      </c>
      <c r="AM92" s="110">
        <v>1</v>
      </c>
      <c r="AN92" s="141" t="s">
        <v>987</v>
      </c>
      <c r="AO92" s="89" t="s">
        <v>1035</v>
      </c>
      <c r="AP92" s="89" t="s">
        <v>1021</v>
      </c>
      <c r="AS92" s="47"/>
      <c r="AT92" s="47"/>
      <c r="AU92" s="47"/>
      <c r="AV92" s="47"/>
      <c r="AW92" s="47"/>
    </row>
    <row r="93" spans="2:49" s="27" customFormat="1" ht="25.5" x14ac:dyDescent="0.35">
      <c r="B93" s="13">
        <v>116</v>
      </c>
      <c r="C93" s="9">
        <v>14194</v>
      </c>
      <c r="D93" s="10">
        <v>5766</v>
      </c>
      <c r="E93" s="11" t="s">
        <v>152</v>
      </c>
      <c r="F93" s="19" t="s">
        <v>202</v>
      </c>
      <c r="G93" s="19" t="s">
        <v>687</v>
      </c>
      <c r="H93" s="9">
        <v>193774.92871576434</v>
      </c>
      <c r="I93" s="81">
        <v>717016.22769500792</v>
      </c>
      <c r="J93" s="140" t="s">
        <v>981</v>
      </c>
      <c r="K93" s="127"/>
      <c r="L93" s="128" t="s">
        <v>376</v>
      </c>
      <c r="M93" s="128" t="s">
        <v>378</v>
      </c>
      <c r="N93" s="129"/>
      <c r="O93" s="53">
        <v>112</v>
      </c>
      <c r="P93" s="67">
        <v>64.356999028334727</v>
      </c>
      <c r="Q93" s="10">
        <v>0</v>
      </c>
      <c r="R93" s="10">
        <v>7.7</v>
      </c>
      <c r="S93" s="10">
        <v>0</v>
      </c>
      <c r="T93" s="10">
        <v>22.61</v>
      </c>
      <c r="U93" s="10">
        <v>0</v>
      </c>
      <c r="V93" s="10">
        <v>0</v>
      </c>
      <c r="W93" s="10">
        <v>0</v>
      </c>
      <c r="X93" s="122">
        <f t="shared" si="1"/>
        <v>34.046999028334724</v>
      </c>
      <c r="Y93" s="58"/>
      <c r="Z93" s="37"/>
      <c r="AA93" s="53" t="s">
        <v>911</v>
      </c>
      <c r="AB93" s="167" t="s">
        <v>443</v>
      </c>
      <c r="AC93" s="168"/>
      <c r="AD93" s="181">
        <v>1.80198002574</v>
      </c>
      <c r="AE93" s="182" t="s">
        <v>844</v>
      </c>
      <c r="AF93" s="172">
        <v>0.98289546145276019</v>
      </c>
      <c r="AG93" s="99">
        <v>1.8179798545696608</v>
      </c>
      <c r="AH93" s="98" t="s">
        <v>762</v>
      </c>
      <c r="AI93" s="108">
        <v>2.0699999999999998</v>
      </c>
      <c r="AJ93" s="109" t="s">
        <v>985</v>
      </c>
      <c r="AK93" s="146">
        <v>60</v>
      </c>
      <c r="AL93" s="109">
        <v>3.67</v>
      </c>
      <c r="AM93" s="110">
        <v>0.3</v>
      </c>
      <c r="AN93" s="143" t="s">
        <v>988</v>
      </c>
      <c r="AO93" s="89" t="s">
        <v>395</v>
      </c>
      <c r="AP93" s="89" t="s">
        <v>1026</v>
      </c>
    </row>
    <row r="94" spans="2:49" s="27" customFormat="1" ht="38.25" x14ac:dyDescent="0.35">
      <c r="B94" s="13">
        <v>117</v>
      </c>
      <c r="C94" s="9">
        <v>14005</v>
      </c>
      <c r="D94" s="10" t="s">
        <v>386</v>
      </c>
      <c r="E94" s="11" t="s">
        <v>106</v>
      </c>
      <c r="F94" s="19" t="s">
        <v>202</v>
      </c>
      <c r="G94" s="19" t="s">
        <v>638</v>
      </c>
      <c r="H94" s="9">
        <v>205976.05326785523</v>
      </c>
      <c r="I94" s="81">
        <v>722738.98906000704</v>
      </c>
      <c r="J94" s="139" t="s">
        <v>980</v>
      </c>
      <c r="K94" s="127" t="s">
        <v>375</v>
      </c>
      <c r="L94" s="128"/>
      <c r="M94" s="128" t="s">
        <v>378</v>
      </c>
      <c r="N94" s="129" t="s">
        <v>380</v>
      </c>
      <c r="O94" s="53">
        <v>213</v>
      </c>
      <c r="P94" s="67">
        <v>39.562413326868636</v>
      </c>
      <c r="Q94" s="10">
        <v>0</v>
      </c>
      <c r="R94" s="10">
        <v>0</v>
      </c>
      <c r="S94" s="10">
        <v>0</v>
      </c>
      <c r="T94" s="10">
        <v>0.53</v>
      </c>
      <c r="U94" s="10">
        <v>0</v>
      </c>
      <c r="V94" s="10">
        <v>0</v>
      </c>
      <c r="W94" s="10">
        <v>0</v>
      </c>
      <c r="X94" s="122">
        <f t="shared" si="1"/>
        <v>39.032413326868635</v>
      </c>
      <c r="Y94" s="58"/>
      <c r="Z94" s="37"/>
      <c r="AA94" s="53" t="s">
        <v>917</v>
      </c>
      <c r="AB94" s="167" t="s">
        <v>485</v>
      </c>
      <c r="AC94" s="168">
        <v>281</v>
      </c>
      <c r="AD94" s="181">
        <v>9.3535687117800013</v>
      </c>
      <c r="AE94" s="182" t="s">
        <v>857</v>
      </c>
      <c r="AF94" s="172">
        <v>0.42435582888042539</v>
      </c>
      <c r="AG94" s="99">
        <v>7.2995373324659365</v>
      </c>
      <c r="AH94" s="98" t="s">
        <v>763</v>
      </c>
      <c r="AI94" s="108">
        <v>2.76</v>
      </c>
      <c r="AJ94" s="106" t="s">
        <v>985</v>
      </c>
      <c r="AK94" s="146">
        <v>35.299999999999997</v>
      </c>
      <c r="AL94" s="109">
        <v>3.7</v>
      </c>
      <c r="AM94" s="110">
        <v>1</v>
      </c>
      <c r="AN94" s="143" t="s">
        <v>987</v>
      </c>
      <c r="AO94" s="89" t="s">
        <v>392</v>
      </c>
      <c r="AP94" s="89" t="s">
        <v>1023</v>
      </c>
    </row>
    <row r="95" spans="2:49" s="27" customFormat="1" ht="12.75" x14ac:dyDescent="0.35">
      <c r="B95" s="13">
        <v>118</v>
      </c>
      <c r="C95" s="9">
        <v>13655</v>
      </c>
      <c r="D95" s="10" t="s">
        <v>387</v>
      </c>
      <c r="E95" s="11" t="s">
        <v>47</v>
      </c>
      <c r="F95" s="19" t="s">
        <v>202</v>
      </c>
      <c r="G95" s="19" t="s">
        <v>564</v>
      </c>
      <c r="H95" s="9">
        <v>215294.72972521084</v>
      </c>
      <c r="I95" s="81">
        <v>712236.18356554676</v>
      </c>
      <c r="J95" s="139" t="s">
        <v>980</v>
      </c>
      <c r="K95" s="127"/>
      <c r="L95" s="128" t="s">
        <v>376</v>
      </c>
      <c r="M95" s="128" t="s">
        <v>378</v>
      </c>
      <c r="N95" s="129"/>
      <c r="O95" s="53">
        <v>191</v>
      </c>
      <c r="P95" s="67">
        <v>14.91</v>
      </c>
      <c r="Q95" s="10">
        <v>0</v>
      </c>
      <c r="R95" s="10">
        <v>0</v>
      </c>
      <c r="S95" s="10">
        <v>0</v>
      </c>
      <c r="T95" s="10">
        <v>10</v>
      </c>
      <c r="U95" s="10">
        <v>0</v>
      </c>
      <c r="V95" s="10">
        <v>0</v>
      </c>
      <c r="W95" s="10">
        <v>0</v>
      </c>
      <c r="X95" s="122">
        <f t="shared" si="1"/>
        <v>4.91</v>
      </c>
      <c r="Y95" s="58"/>
      <c r="Z95" s="37"/>
      <c r="AA95" s="53" t="s">
        <v>911</v>
      </c>
      <c r="AB95" s="167" t="s">
        <v>413</v>
      </c>
      <c r="AC95" s="168">
        <v>1465</v>
      </c>
      <c r="AD95" s="181">
        <v>2.8643791541999999</v>
      </c>
      <c r="AE95" s="182" t="s">
        <v>857</v>
      </c>
      <c r="AF95" s="172">
        <v>2.6180438405942752</v>
      </c>
      <c r="AG95" s="99">
        <v>2.3676119127563662</v>
      </c>
      <c r="AH95" s="98" t="s">
        <v>764</v>
      </c>
      <c r="AI95" s="108">
        <v>4.42</v>
      </c>
      <c r="AJ95" s="109" t="s">
        <v>985</v>
      </c>
      <c r="AK95" s="146">
        <v>20</v>
      </c>
      <c r="AL95" s="109">
        <v>3.83</v>
      </c>
      <c r="AM95" s="110">
        <v>0.1</v>
      </c>
      <c r="AN95" s="143" t="s">
        <v>988</v>
      </c>
      <c r="AO95" s="89" t="s">
        <v>393</v>
      </c>
      <c r="AP95" s="89" t="s">
        <v>1026</v>
      </c>
    </row>
    <row r="96" spans="2:49" s="27" customFormat="1" ht="25.5" x14ac:dyDescent="0.35">
      <c r="B96" s="13">
        <v>119</v>
      </c>
      <c r="C96" s="9">
        <v>12964</v>
      </c>
      <c r="D96" s="10">
        <v>4503</v>
      </c>
      <c r="E96" s="11" t="s">
        <v>138</v>
      </c>
      <c r="F96" s="19" t="s">
        <v>203</v>
      </c>
      <c r="G96" s="19" t="s">
        <v>699</v>
      </c>
      <c r="H96" s="9">
        <v>234356.19457850844</v>
      </c>
      <c r="I96" s="81">
        <v>701140.99631982215</v>
      </c>
      <c r="J96" s="140" t="s">
        <v>981</v>
      </c>
      <c r="K96" s="127" t="s">
        <v>375</v>
      </c>
      <c r="L96" s="128" t="s">
        <v>376</v>
      </c>
      <c r="M96" s="128"/>
      <c r="N96" s="129"/>
      <c r="O96" s="53">
        <v>119</v>
      </c>
      <c r="P96" s="67">
        <v>31.067380523090662</v>
      </c>
      <c r="Q96" s="10">
        <v>0</v>
      </c>
      <c r="R96" s="10">
        <v>21.36</v>
      </c>
      <c r="S96" s="10">
        <v>0</v>
      </c>
      <c r="T96" s="10">
        <v>6.98</v>
      </c>
      <c r="U96" s="10">
        <v>0</v>
      </c>
      <c r="V96" s="10">
        <v>0</v>
      </c>
      <c r="W96" s="10">
        <v>0</v>
      </c>
      <c r="X96" s="122">
        <f t="shared" si="1"/>
        <v>2.7273805230906625</v>
      </c>
      <c r="Y96" s="58"/>
      <c r="Z96" s="37"/>
      <c r="AA96" s="53" t="s">
        <v>911</v>
      </c>
      <c r="AB96" s="167" t="s">
        <v>524</v>
      </c>
      <c r="AC96" s="168">
        <v>16</v>
      </c>
      <c r="AD96" s="181">
        <v>1.96216202463</v>
      </c>
      <c r="AE96" s="182" t="s">
        <v>858</v>
      </c>
      <c r="AF96" s="172">
        <v>2.8616165046376087</v>
      </c>
      <c r="AG96" s="99">
        <v>2.968571119206584</v>
      </c>
      <c r="AH96" s="98" t="s">
        <v>765</v>
      </c>
      <c r="AI96" s="108">
        <v>3.1</v>
      </c>
      <c r="AJ96" s="109" t="s">
        <v>986</v>
      </c>
      <c r="AK96" s="146">
        <v>35</v>
      </c>
      <c r="AL96" s="110">
        <v>4.71</v>
      </c>
      <c r="AM96" s="110">
        <v>0</v>
      </c>
      <c r="AN96" s="143" t="s">
        <v>988</v>
      </c>
      <c r="AO96" s="89" t="s">
        <v>395</v>
      </c>
      <c r="AP96" s="89" t="s">
        <v>1026</v>
      </c>
    </row>
    <row r="97" spans="2:42" s="27" customFormat="1" ht="25.5" x14ac:dyDescent="0.35">
      <c r="B97" s="13">
        <v>120</v>
      </c>
      <c r="C97" s="9">
        <v>16485</v>
      </c>
      <c r="D97" s="10">
        <v>4478</v>
      </c>
      <c r="E97" s="11" t="s">
        <v>51</v>
      </c>
      <c r="F97" s="19" t="s">
        <v>203</v>
      </c>
      <c r="G97" s="19" t="s">
        <v>572</v>
      </c>
      <c r="H97" s="10">
        <v>243085.33762410245</v>
      </c>
      <c r="I97" s="53">
        <v>692515.02721749758</v>
      </c>
      <c r="J97" s="139" t="s">
        <v>980</v>
      </c>
      <c r="K97" s="127" t="s">
        <v>375</v>
      </c>
      <c r="L97" s="128"/>
      <c r="M97" s="128"/>
      <c r="N97" s="129"/>
      <c r="O97" s="53">
        <v>269</v>
      </c>
      <c r="P97" s="67">
        <v>95</v>
      </c>
      <c r="Q97" s="10">
        <v>0</v>
      </c>
      <c r="R97" s="10">
        <v>0</v>
      </c>
      <c r="S97" s="10">
        <v>0</v>
      </c>
      <c r="T97" s="10">
        <v>11.85</v>
      </c>
      <c r="U97" s="15">
        <v>0</v>
      </c>
      <c r="V97" s="10">
        <v>0</v>
      </c>
      <c r="W97" s="15">
        <v>0</v>
      </c>
      <c r="X97" s="122">
        <f t="shared" si="1"/>
        <v>83.15</v>
      </c>
      <c r="Y97" s="58"/>
      <c r="Z97" s="37"/>
      <c r="AA97" s="53" t="s">
        <v>911</v>
      </c>
      <c r="AB97" s="167" t="s">
        <v>419</v>
      </c>
      <c r="AC97" s="168"/>
      <c r="AD97" s="181">
        <v>0.32692447953300002</v>
      </c>
      <c r="AE97" s="182" t="s">
        <v>856</v>
      </c>
      <c r="AF97" s="172">
        <v>1.4620862769591343</v>
      </c>
      <c r="AG97" s="99">
        <v>10.363598405759804</v>
      </c>
      <c r="AH97" s="98" t="s">
        <v>765</v>
      </c>
      <c r="AI97" s="108">
        <v>2.9</v>
      </c>
      <c r="AJ97" s="109" t="s">
        <v>985</v>
      </c>
      <c r="AK97" s="146">
        <v>30</v>
      </c>
      <c r="AL97" s="110">
        <v>4.33</v>
      </c>
      <c r="AM97" s="110">
        <v>0.3</v>
      </c>
      <c r="AN97" s="143" t="s">
        <v>988</v>
      </c>
      <c r="AO97" s="89" t="s">
        <v>395</v>
      </c>
      <c r="AP97" s="89" t="s">
        <v>1026</v>
      </c>
    </row>
    <row r="98" spans="2:42" s="27" customFormat="1" ht="60" customHeight="1" x14ac:dyDescent="0.35">
      <c r="B98" s="13">
        <v>121</v>
      </c>
      <c r="C98" s="12" t="s">
        <v>303</v>
      </c>
      <c r="D98" s="12" t="s">
        <v>304</v>
      </c>
      <c r="E98" s="11" t="s">
        <v>109</v>
      </c>
      <c r="F98" s="19" t="s">
        <v>201</v>
      </c>
      <c r="G98" s="19" t="s">
        <v>109</v>
      </c>
      <c r="H98" s="10">
        <v>229152.53849782384</v>
      </c>
      <c r="I98" s="53">
        <v>647767.65193087293</v>
      </c>
      <c r="J98" s="139" t="s">
        <v>980</v>
      </c>
      <c r="K98" s="127" t="s">
        <v>375</v>
      </c>
      <c r="L98" s="128"/>
      <c r="M98" s="128"/>
      <c r="N98" s="130"/>
      <c r="O98" s="53">
        <v>852</v>
      </c>
      <c r="P98" s="67">
        <v>157.87582025212907</v>
      </c>
      <c r="Q98" s="10">
        <v>157.88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22">
        <f t="shared" si="1"/>
        <v>-4.1797478709213465E-3</v>
      </c>
      <c r="Y98" s="60">
        <v>164.6</v>
      </c>
      <c r="Z98" s="39" t="s">
        <v>248</v>
      </c>
      <c r="AA98" s="53" t="s">
        <v>902</v>
      </c>
      <c r="AB98" s="167" t="s">
        <v>459</v>
      </c>
      <c r="AC98" s="168">
        <v>3783</v>
      </c>
      <c r="AD98" s="181">
        <v>3.16598346431</v>
      </c>
      <c r="AE98" s="182" t="s">
        <v>844</v>
      </c>
      <c r="AF98" s="172">
        <v>3.5099111296526977</v>
      </c>
      <c r="AG98" s="99">
        <v>2.0212991048493407</v>
      </c>
      <c r="AH98" s="98" t="s">
        <v>766</v>
      </c>
      <c r="AI98" s="108">
        <v>2.17</v>
      </c>
      <c r="AJ98" s="106" t="s">
        <v>985</v>
      </c>
      <c r="AK98" s="146">
        <v>18</v>
      </c>
      <c r="AL98" s="109">
        <v>3.5</v>
      </c>
      <c r="AM98" s="110">
        <v>1</v>
      </c>
      <c r="AN98" s="141" t="s">
        <v>987</v>
      </c>
      <c r="AO98" s="89" t="s">
        <v>936</v>
      </c>
      <c r="AP98" s="89" t="s">
        <v>1021</v>
      </c>
    </row>
    <row r="99" spans="2:42" s="27" customFormat="1" ht="38.25" x14ac:dyDescent="0.35">
      <c r="B99" s="13">
        <v>122</v>
      </c>
      <c r="C99" s="12" t="s">
        <v>305</v>
      </c>
      <c r="D99" s="12">
        <v>5102</v>
      </c>
      <c r="E99" s="11" t="s">
        <v>121</v>
      </c>
      <c r="F99" s="19" t="s">
        <v>204</v>
      </c>
      <c r="G99" s="19" t="s">
        <v>656</v>
      </c>
      <c r="H99" s="10">
        <v>263617.347296227</v>
      </c>
      <c r="I99" s="53">
        <v>755822.52150569856</v>
      </c>
      <c r="J99" s="139" t="s">
        <v>980</v>
      </c>
      <c r="K99" s="127" t="s">
        <v>375</v>
      </c>
      <c r="L99" s="128"/>
      <c r="M99" s="128"/>
      <c r="N99" s="129"/>
      <c r="O99" s="53">
        <v>481</v>
      </c>
      <c r="P99" s="67">
        <v>236.58922748123044</v>
      </c>
      <c r="Q99" s="10">
        <v>0</v>
      </c>
      <c r="R99" s="10">
        <v>0</v>
      </c>
      <c r="S99" s="10">
        <v>0</v>
      </c>
      <c r="T99" s="10">
        <v>14.02</v>
      </c>
      <c r="U99" s="10">
        <v>0.69</v>
      </c>
      <c r="V99" s="10">
        <v>0</v>
      </c>
      <c r="W99" s="10">
        <v>0</v>
      </c>
      <c r="X99" s="122">
        <f t="shared" si="1"/>
        <v>221.87922748123043</v>
      </c>
      <c r="Y99" s="60">
        <v>155.197</v>
      </c>
      <c r="Z99" s="39" t="s">
        <v>306</v>
      </c>
      <c r="AA99" s="53" t="s">
        <v>902</v>
      </c>
      <c r="AB99" s="167" t="s">
        <v>504</v>
      </c>
      <c r="AC99" s="168">
        <v>2286</v>
      </c>
      <c r="AD99" s="181">
        <v>5.93571150008</v>
      </c>
      <c r="AE99" s="182" t="s">
        <v>859</v>
      </c>
      <c r="AF99" s="172">
        <v>0.96613077820882676</v>
      </c>
      <c r="AG99" s="99">
        <v>11.192607357629472</v>
      </c>
      <c r="AH99" s="98" t="s">
        <v>767</v>
      </c>
      <c r="AI99" s="108">
        <v>2.85</v>
      </c>
      <c r="AJ99" s="106" t="s">
        <v>985</v>
      </c>
      <c r="AK99" s="146">
        <v>23</v>
      </c>
      <c r="AL99" s="109">
        <v>3.3</v>
      </c>
      <c r="AM99" s="110">
        <v>1</v>
      </c>
      <c r="AN99" s="143" t="s">
        <v>987</v>
      </c>
      <c r="AO99" s="89" t="s">
        <v>939</v>
      </c>
      <c r="AP99" s="89" t="s">
        <v>1023</v>
      </c>
    </row>
    <row r="100" spans="2:42" s="27" customFormat="1" ht="38.25" x14ac:dyDescent="0.35">
      <c r="B100" s="13">
        <v>123</v>
      </c>
      <c r="C100" s="9">
        <v>12309</v>
      </c>
      <c r="D100" s="10">
        <v>4365</v>
      </c>
      <c r="E100" s="11" t="s">
        <v>12</v>
      </c>
      <c r="F100" s="19" t="s">
        <v>203</v>
      </c>
      <c r="G100" s="19" t="s">
        <v>608</v>
      </c>
      <c r="H100" s="9">
        <v>265138.1520365327</v>
      </c>
      <c r="I100" s="81">
        <v>713915.98517464928</v>
      </c>
      <c r="J100" s="139" t="s">
        <v>980</v>
      </c>
      <c r="K100" s="127"/>
      <c r="L100" s="128" t="s">
        <v>376</v>
      </c>
      <c r="M100" s="128"/>
      <c r="N100" s="129"/>
      <c r="O100" s="53">
        <v>418</v>
      </c>
      <c r="P100" s="67">
        <v>173.44</v>
      </c>
      <c r="Q100" s="10">
        <v>0</v>
      </c>
      <c r="R100" s="10">
        <v>0</v>
      </c>
      <c r="S100" s="10">
        <v>0</v>
      </c>
      <c r="T100" s="10">
        <v>55.18</v>
      </c>
      <c r="U100" s="10">
        <v>1.05</v>
      </c>
      <c r="V100" s="10">
        <v>0</v>
      </c>
      <c r="W100" s="10">
        <v>0</v>
      </c>
      <c r="X100" s="122">
        <f t="shared" si="1"/>
        <v>117.21</v>
      </c>
      <c r="Y100" s="58"/>
      <c r="Z100" s="37"/>
      <c r="AA100" s="53" t="s">
        <v>920</v>
      </c>
      <c r="AB100" s="167" t="s">
        <v>461</v>
      </c>
      <c r="AC100" s="168"/>
      <c r="AD100" s="181">
        <v>2.6066916881600002</v>
      </c>
      <c r="AE100" s="182" t="s">
        <v>845</v>
      </c>
      <c r="AF100" s="172">
        <v>1.5621295082695359</v>
      </c>
      <c r="AG100" s="99">
        <v>7.2567602651671121</v>
      </c>
      <c r="AH100" s="98" t="s">
        <v>765</v>
      </c>
      <c r="AI100" s="108">
        <v>1.25</v>
      </c>
      <c r="AJ100" s="109" t="s">
        <v>986</v>
      </c>
      <c r="AK100" s="146">
        <v>35</v>
      </c>
      <c r="AL100" s="110">
        <v>5.44</v>
      </c>
      <c r="AM100" s="110">
        <v>0.52</v>
      </c>
      <c r="AN100" s="143" t="s">
        <v>988</v>
      </c>
      <c r="AO100" s="89" t="s">
        <v>950</v>
      </c>
      <c r="AP100" s="89" t="s">
        <v>1023</v>
      </c>
    </row>
    <row r="101" spans="2:42" s="27" customFormat="1" ht="38.25" x14ac:dyDescent="0.35">
      <c r="B101" s="13">
        <v>124</v>
      </c>
      <c r="C101" s="12" t="s">
        <v>307</v>
      </c>
      <c r="D101" s="12" t="s">
        <v>308</v>
      </c>
      <c r="E101" s="11" t="s">
        <v>117</v>
      </c>
      <c r="F101" s="19" t="s">
        <v>205</v>
      </c>
      <c r="G101" s="19" t="s">
        <v>652</v>
      </c>
      <c r="H101" s="9">
        <v>283484.94388316857</v>
      </c>
      <c r="I101" s="81">
        <v>738638.97719355556</v>
      </c>
      <c r="J101" s="139" t="s">
        <v>980</v>
      </c>
      <c r="K101" s="127" t="s">
        <v>375</v>
      </c>
      <c r="L101" s="128" t="s">
        <v>376</v>
      </c>
      <c r="M101" s="128"/>
      <c r="N101" s="129" t="s">
        <v>380</v>
      </c>
      <c r="O101" s="53">
        <v>121</v>
      </c>
      <c r="P101" s="67">
        <v>96.877571283453307</v>
      </c>
      <c r="Q101" s="10">
        <v>0</v>
      </c>
      <c r="R101" s="10">
        <v>0</v>
      </c>
      <c r="S101" s="10">
        <v>0</v>
      </c>
      <c r="T101" s="10">
        <v>60.44</v>
      </c>
      <c r="U101" s="10">
        <v>0</v>
      </c>
      <c r="V101" s="10">
        <v>0</v>
      </c>
      <c r="W101" s="10">
        <v>0</v>
      </c>
      <c r="X101" s="122">
        <f t="shared" si="1"/>
        <v>36.437571283453309</v>
      </c>
      <c r="Y101" s="60">
        <v>95.6</v>
      </c>
      <c r="Z101" s="39" t="s">
        <v>236</v>
      </c>
      <c r="AA101" s="53" t="s">
        <v>373</v>
      </c>
      <c r="AB101" s="167" t="s">
        <v>498</v>
      </c>
      <c r="AC101" s="168">
        <v>2938</v>
      </c>
      <c r="AD101" s="181">
        <v>8.6960238591800003</v>
      </c>
      <c r="AE101" s="182" t="s">
        <v>860</v>
      </c>
      <c r="AF101" s="172">
        <v>6.7884125221146085</v>
      </c>
      <c r="AG101" s="99">
        <v>1.7323610427608285</v>
      </c>
      <c r="AH101" s="98" t="s">
        <v>768</v>
      </c>
      <c r="AI101" s="108">
        <v>1.1499999999999999</v>
      </c>
      <c r="AJ101" s="106" t="s">
        <v>985</v>
      </c>
      <c r="AK101" s="146">
        <v>17</v>
      </c>
      <c r="AL101" s="109">
        <v>2.9</v>
      </c>
      <c r="AM101" s="110">
        <v>1</v>
      </c>
      <c r="AN101" s="141" t="s">
        <v>987</v>
      </c>
      <c r="AO101" s="89" t="s">
        <v>392</v>
      </c>
      <c r="AP101" s="89" t="s">
        <v>1023</v>
      </c>
    </row>
    <row r="102" spans="2:42" s="27" customFormat="1" ht="38.25" x14ac:dyDescent="0.35">
      <c r="B102" s="13">
        <v>125</v>
      </c>
      <c r="C102" s="12" t="s">
        <v>309</v>
      </c>
      <c r="D102" s="12" t="s">
        <v>310</v>
      </c>
      <c r="E102" s="11" t="s">
        <v>75</v>
      </c>
      <c r="F102" s="19" t="s">
        <v>206</v>
      </c>
      <c r="G102" s="19" t="s">
        <v>598</v>
      </c>
      <c r="H102" s="9">
        <v>300108.47998496774</v>
      </c>
      <c r="I102" s="81">
        <v>734951.07810745283</v>
      </c>
      <c r="J102" s="139" t="s">
        <v>980</v>
      </c>
      <c r="K102" s="127" t="s">
        <v>375</v>
      </c>
      <c r="L102" s="128" t="s">
        <v>376</v>
      </c>
      <c r="M102" s="128"/>
      <c r="N102" s="129" t="s">
        <v>380</v>
      </c>
      <c r="O102" s="53">
        <v>689</v>
      </c>
      <c r="P102" s="67">
        <v>141.19999999999999</v>
      </c>
      <c r="Q102" s="10">
        <v>0</v>
      </c>
      <c r="R102" s="10">
        <v>0</v>
      </c>
      <c r="S102" s="10">
        <v>0</v>
      </c>
      <c r="T102" s="10">
        <v>33.14</v>
      </c>
      <c r="U102" s="10">
        <v>0</v>
      </c>
      <c r="V102" s="10">
        <v>0</v>
      </c>
      <c r="W102" s="10">
        <v>0</v>
      </c>
      <c r="X102" s="122">
        <f t="shared" si="1"/>
        <v>108.05999999999999</v>
      </c>
      <c r="Y102" s="60">
        <v>105.38</v>
      </c>
      <c r="Z102" s="39" t="s">
        <v>311</v>
      </c>
      <c r="AA102" s="53" t="s">
        <v>902</v>
      </c>
      <c r="AB102" s="167" t="s">
        <v>447</v>
      </c>
      <c r="AC102" s="168"/>
      <c r="AD102" s="181">
        <v>0.60385444962599999</v>
      </c>
      <c r="AE102" s="182" t="s">
        <v>861</v>
      </c>
      <c r="AF102" s="172">
        <v>4.6794815019604368</v>
      </c>
      <c r="AG102" s="99">
        <v>4.8284344102820924</v>
      </c>
      <c r="AH102" s="98" t="s">
        <v>768</v>
      </c>
      <c r="AI102" s="108">
        <v>1.8</v>
      </c>
      <c r="AJ102" s="106" t="s">
        <v>985</v>
      </c>
      <c r="AK102" s="146">
        <v>25</v>
      </c>
      <c r="AL102" s="109">
        <v>2.9</v>
      </c>
      <c r="AM102" s="110">
        <v>1</v>
      </c>
      <c r="AN102" s="141" t="s">
        <v>987</v>
      </c>
      <c r="AO102" s="89" t="s">
        <v>947</v>
      </c>
      <c r="AP102" s="89" t="s">
        <v>1021</v>
      </c>
    </row>
    <row r="103" spans="2:42" s="27" customFormat="1" ht="38.25" x14ac:dyDescent="0.35">
      <c r="B103" s="13">
        <v>126</v>
      </c>
      <c r="C103" s="9">
        <v>16864</v>
      </c>
      <c r="D103" s="10">
        <v>4275</v>
      </c>
      <c r="E103" s="11" t="s">
        <v>141</v>
      </c>
      <c r="F103" s="19" t="s">
        <v>203</v>
      </c>
      <c r="G103" s="19" t="s">
        <v>673</v>
      </c>
      <c r="H103" s="9">
        <v>290902.97141467006</v>
      </c>
      <c r="I103" s="81">
        <v>696538.74270395644</v>
      </c>
      <c r="J103" s="139" t="s">
        <v>980</v>
      </c>
      <c r="K103" s="127"/>
      <c r="L103" s="128" t="s">
        <v>376</v>
      </c>
      <c r="M103" s="128"/>
      <c r="N103" s="129"/>
      <c r="O103" s="53">
        <v>4671</v>
      </c>
      <c r="P103" s="67">
        <v>2658.45</v>
      </c>
      <c r="Q103" s="10">
        <v>0</v>
      </c>
      <c r="R103" s="10">
        <v>0</v>
      </c>
      <c r="S103" s="10">
        <v>1242.8499999999999</v>
      </c>
      <c r="T103" s="10">
        <v>711.19</v>
      </c>
      <c r="U103" s="10">
        <v>11.53</v>
      </c>
      <c r="V103" s="10">
        <v>0</v>
      </c>
      <c r="W103" s="10">
        <v>0</v>
      </c>
      <c r="X103" s="122">
        <f t="shared" si="1"/>
        <v>692.87999999999988</v>
      </c>
      <c r="Y103" s="58"/>
      <c r="Z103" s="37"/>
      <c r="AA103" s="53" t="s">
        <v>920</v>
      </c>
      <c r="AB103" s="167" t="s">
        <v>527</v>
      </c>
      <c r="AC103" s="168"/>
      <c r="AD103" s="181">
        <v>2.0792213838399998</v>
      </c>
      <c r="AE103" s="182" t="s">
        <v>862</v>
      </c>
      <c r="AF103" s="172">
        <v>0.79739995389304485</v>
      </c>
      <c r="AG103" s="99">
        <v>5.7306187067861165</v>
      </c>
      <c r="AH103" s="98" t="s">
        <v>753</v>
      </c>
      <c r="AI103" s="108">
        <v>0.8</v>
      </c>
      <c r="AJ103" s="106" t="s">
        <v>985</v>
      </c>
      <c r="AK103" s="146">
        <v>25</v>
      </c>
      <c r="AL103" s="109">
        <v>3.6</v>
      </c>
      <c r="AM103" s="110">
        <v>1</v>
      </c>
      <c r="AN103" s="141" t="s">
        <v>987</v>
      </c>
      <c r="AO103" s="89" t="s">
        <v>953</v>
      </c>
      <c r="AP103" s="89" t="s">
        <v>1021</v>
      </c>
    </row>
    <row r="104" spans="2:42" s="27" customFormat="1" ht="12.75" x14ac:dyDescent="0.35">
      <c r="B104" s="13">
        <v>127</v>
      </c>
      <c r="C104" s="9">
        <v>16224</v>
      </c>
      <c r="D104" s="10">
        <v>4138</v>
      </c>
      <c r="E104" s="11" t="s">
        <v>166</v>
      </c>
      <c r="F104" s="19" t="s">
        <v>203</v>
      </c>
      <c r="G104" s="19" t="s">
        <v>690</v>
      </c>
      <c r="H104" s="9">
        <v>287295.79625762888</v>
      </c>
      <c r="I104" s="81">
        <v>688382.44764494209</v>
      </c>
      <c r="J104" s="139" t="s">
        <v>980</v>
      </c>
      <c r="K104" s="127"/>
      <c r="L104" s="128" t="s">
        <v>376</v>
      </c>
      <c r="M104" s="128"/>
      <c r="N104" s="129"/>
      <c r="O104" s="53">
        <v>1039</v>
      </c>
      <c r="P104" s="67">
        <v>404.73</v>
      </c>
      <c r="Q104" s="10">
        <v>0</v>
      </c>
      <c r="R104" s="10">
        <v>0</v>
      </c>
      <c r="S104" s="10">
        <v>0</v>
      </c>
      <c r="T104" s="10">
        <v>139.88999999999999</v>
      </c>
      <c r="U104" s="10">
        <v>0.02</v>
      </c>
      <c r="V104" s="10">
        <v>0</v>
      </c>
      <c r="W104" s="10">
        <v>0</v>
      </c>
      <c r="X104" s="122">
        <f t="shared" si="1"/>
        <v>264.82000000000005</v>
      </c>
      <c r="Y104" s="58"/>
      <c r="Z104" s="37"/>
      <c r="AA104" s="53" t="s">
        <v>916</v>
      </c>
      <c r="AB104" s="167" t="s">
        <v>550</v>
      </c>
      <c r="AC104" s="168"/>
      <c r="AD104" s="181">
        <v>0.8134088267670001</v>
      </c>
      <c r="AE104" s="182" t="s">
        <v>862</v>
      </c>
      <c r="AF104" s="172">
        <v>1.7022252224752887</v>
      </c>
      <c r="AG104" s="99">
        <v>2.6514763568181312</v>
      </c>
      <c r="AH104" s="98" t="s">
        <v>753</v>
      </c>
      <c r="AI104" s="108">
        <v>1.3</v>
      </c>
      <c r="AJ104" s="106" t="s">
        <v>985</v>
      </c>
      <c r="AK104" s="146">
        <v>24</v>
      </c>
      <c r="AL104" s="109">
        <v>3.8</v>
      </c>
      <c r="AM104" s="110">
        <v>1</v>
      </c>
      <c r="AN104" s="141" t="s">
        <v>987</v>
      </c>
      <c r="AO104" s="89" t="s">
        <v>936</v>
      </c>
      <c r="AP104" s="89" t="s">
        <v>1021</v>
      </c>
    </row>
    <row r="105" spans="2:42" s="27" customFormat="1" ht="38.25" x14ac:dyDescent="0.35">
      <c r="B105" s="13">
        <v>128</v>
      </c>
      <c r="C105" s="9">
        <v>16857</v>
      </c>
      <c r="D105" s="10">
        <v>4099</v>
      </c>
      <c r="E105" s="11" t="s">
        <v>102</v>
      </c>
      <c r="F105" s="19" t="s">
        <v>207</v>
      </c>
      <c r="G105" s="19" t="s">
        <v>627</v>
      </c>
      <c r="H105" s="9">
        <v>318051.17177682358</v>
      </c>
      <c r="I105" s="81">
        <v>710834.7460381852</v>
      </c>
      <c r="J105" s="139" t="s">
        <v>980</v>
      </c>
      <c r="K105" s="127" t="s">
        <v>375</v>
      </c>
      <c r="L105" s="128"/>
      <c r="M105" s="128"/>
      <c r="N105" s="129"/>
      <c r="O105" s="53">
        <v>829</v>
      </c>
      <c r="P105" s="67">
        <v>112.01362181381083</v>
      </c>
      <c r="Q105" s="10">
        <v>86.58</v>
      </c>
      <c r="R105" s="10">
        <v>0</v>
      </c>
      <c r="S105" s="10">
        <v>0</v>
      </c>
      <c r="T105" s="10">
        <v>0.75</v>
      </c>
      <c r="U105" s="10">
        <v>0</v>
      </c>
      <c r="V105" s="10">
        <v>0</v>
      </c>
      <c r="W105" s="10">
        <v>0</v>
      </c>
      <c r="X105" s="122">
        <f t="shared" si="1"/>
        <v>24.683621813810831</v>
      </c>
      <c r="Y105" s="58">
        <v>109.44</v>
      </c>
      <c r="Z105" s="39" t="s">
        <v>243</v>
      </c>
      <c r="AA105" s="53" t="s">
        <v>374</v>
      </c>
      <c r="AB105" s="167" t="s">
        <v>480</v>
      </c>
      <c r="AC105" s="168"/>
      <c r="AD105" s="181">
        <v>6.7268281278300002</v>
      </c>
      <c r="AE105" s="182" t="s">
        <v>863</v>
      </c>
      <c r="AF105" s="172">
        <v>3.2768954724251551</v>
      </c>
      <c r="AG105" s="99">
        <v>3.6865161184515927</v>
      </c>
      <c r="AH105" s="98" t="s">
        <v>769</v>
      </c>
      <c r="AI105" s="108">
        <v>3.4</v>
      </c>
      <c r="AJ105" s="106" t="s">
        <v>985</v>
      </c>
      <c r="AK105" s="146">
        <v>22.5</v>
      </c>
      <c r="AL105" s="109">
        <v>4.0999999999999996</v>
      </c>
      <c r="AM105" s="110">
        <v>1</v>
      </c>
      <c r="AN105" s="141" t="s">
        <v>987</v>
      </c>
      <c r="AO105" s="89" t="s">
        <v>953</v>
      </c>
      <c r="AP105" s="89" t="s">
        <v>1021</v>
      </c>
    </row>
    <row r="106" spans="2:42" s="27" customFormat="1" ht="38.25" x14ac:dyDescent="0.35">
      <c r="B106" s="13">
        <v>129</v>
      </c>
      <c r="C106" s="9">
        <v>0</v>
      </c>
      <c r="D106" s="10">
        <v>4019</v>
      </c>
      <c r="E106" s="11" t="s">
        <v>111</v>
      </c>
      <c r="F106" s="19" t="s">
        <v>208</v>
      </c>
      <c r="G106" s="19" t="s">
        <v>639</v>
      </c>
      <c r="H106" s="9">
        <v>335150.63017274166</v>
      </c>
      <c r="I106" s="81">
        <v>717690.08965444867</v>
      </c>
      <c r="J106" s="139" t="s">
        <v>980</v>
      </c>
      <c r="K106" s="127"/>
      <c r="L106" s="128" t="s">
        <v>376</v>
      </c>
      <c r="M106" s="128"/>
      <c r="N106" s="129"/>
      <c r="O106" s="53">
        <v>104</v>
      </c>
      <c r="P106" s="67">
        <v>21.580835177403216</v>
      </c>
      <c r="Q106" s="10">
        <v>0</v>
      </c>
      <c r="R106" s="10">
        <v>0</v>
      </c>
      <c r="S106" s="10">
        <v>3.79</v>
      </c>
      <c r="T106" s="10">
        <v>11.33</v>
      </c>
      <c r="U106" s="10">
        <v>0.09</v>
      </c>
      <c r="V106" s="10">
        <v>0</v>
      </c>
      <c r="W106" s="10">
        <v>0</v>
      </c>
      <c r="X106" s="122">
        <f t="shared" si="1"/>
        <v>6.370835177403217</v>
      </c>
      <c r="Y106" s="58"/>
      <c r="Z106" s="37"/>
      <c r="AA106" s="53" t="s">
        <v>911</v>
      </c>
      <c r="AB106" s="167" t="s">
        <v>489</v>
      </c>
      <c r="AC106" s="168"/>
      <c r="AD106" s="181">
        <v>1.3517249554399999</v>
      </c>
      <c r="AE106" s="182" t="s">
        <v>864</v>
      </c>
      <c r="AF106" s="172">
        <v>3.2947262300310967</v>
      </c>
      <c r="AG106" s="99">
        <v>4.2746084958397956</v>
      </c>
      <c r="AH106" s="98" t="s">
        <v>770</v>
      </c>
      <c r="AI106" s="108">
        <v>2</v>
      </c>
      <c r="AJ106" s="109" t="s">
        <v>986</v>
      </c>
      <c r="AK106" s="146">
        <v>35</v>
      </c>
      <c r="AL106" s="110">
        <v>6.62</v>
      </c>
      <c r="AM106" s="110">
        <v>0.4</v>
      </c>
      <c r="AN106" s="143" t="s">
        <v>988</v>
      </c>
      <c r="AO106" s="90" t="s">
        <v>392</v>
      </c>
      <c r="AP106" s="197" t="s">
        <v>1023</v>
      </c>
    </row>
    <row r="107" spans="2:42" s="27" customFormat="1" ht="38.25" x14ac:dyDescent="0.35">
      <c r="B107" s="13">
        <v>130</v>
      </c>
      <c r="C107" s="12" t="s">
        <v>312</v>
      </c>
      <c r="D107" s="12" t="s">
        <v>313</v>
      </c>
      <c r="E107" s="11" t="s">
        <v>107</v>
      </c>
      <c r="F107" s="19" t="s">
        <v>207</v>
      </c>
      <c r="G107" s="19" t="s">
        <v>207</v>
      </c>
      <c r="H107" s="9">
        <v>333598.89146660839</v>
      </c>
      <c r="I107" s="81">
        <v>696228.57201463089</v>
      </c>
      <c r="J107" s="139" t="s">
        <v>980</v>
      </c>
      <c r="K107" s="127" t="s">
        <v>375</v>
      </c>
      <c r="L107" s="128"/>
      <c r="M107" s="128"/>
      <c r="N107" s="129"/>
      <c r="O107" s="53">
        <v>402</v>
      </c>
      <c r="P107" s="67">
        <v>251.18</v>
      </c>
      <c r="Q107" s="10">
        <v>199.94</v>
      </c>
      <c r="R107" s="10">
        <v>0</v>
      </c>
      <c r="S107" s="10">
        <v>0</v>
      </c>
      <c r="T107" s="10">
        <v>0.3</v>
      </c>
      <c r="U107" s="10">
        <v>0</v>
      </c>
      <c r="V107" s="10">
        <v>0</v>
      </c>
      <c r="W107" s="28">
        <v>26.8</v>
      </c>
      <c r="X107" s="122">
        <f t="shared" si="1"/>
        <v>24.140000000000011</v>
      </c>
      <c r="Y107" s="60">
        <v>216.18</v>
      </c>
      <c r="Z107" s="39" t="s">
        <v>316</v>
      </c>
      <c r="AA107" s="53" t="s">
        <v>373</v>
      </c>
      <c r="AB107" s="167" t="s">
        <v>486</v>
      </c>
      <c r="AC107" s="168"/>
      <c r="AD107" s="181">
        <v>7.8157810274300007E-2</v>
      </c>
      <c r="AE107" s="182" t="s">
        <v>865</v>
      </c>
      <c r="AF107" s="172">
        <v>0.6692238448502339</v>
      </c>
      <c r="AG107" s="99">
        <v>9.9541684680302414</v>
      </c>
      <c r="AH107" s="98" t="s">
        <v>770</v>
      </c>
      <c r="AI107" s="108">
        <v>0.7</v>
      </c>
      <c r="AJ107" s="106" t="s">
        <v>985</v>
      </c>
      <c r="AK107" s="146">
        <v>22</v>
      </c>
      <c r="AL107" s="109">
        <v>4.4000000000000004</v>
      </c>
      <c r="AM107" s="110">
        <v>1</v>
      </c>
      <c r="AN107" s="141" t="s">
        <v>987</v>
      </c>
      <c r="AO107" s="89" t="s">
        <v>950</v>
      </c>
      <c r="AP107" s="197" t="s">
        <v>1023</v>
      </c>
    </row>
    <row r="108" spans="2:42" s="27" customFormat="1" ht="38.25" x14ac:dyDescent="0.35">
      <c r="B108" s="13">
        <v>131</v>
      </c>
      <c r="C108" s="12" t="s">
        <v>314</v>
      </c>
      <c r="D108" s="12" t="s">
        <v>315</v>
      </c>
      <c r="E108" s="11" t="s">
        <v>126</v>
      </c>
      <c r="F108" s="19" t="s">
        <v>197</v>
      </c>
      <c r="G108" s="19" t="s">
        <v>667</v>
      </c>
      <c r="H108" s="9">
        <v>344850.77254822617</v>
      </c>
      <c r="I108" s="81">
        <v>679514.78262789687</v>
      </c>
      <c r="J108" s="139" t="s">
        <v>980</v>
      </c>
      <c r="K108" s="127" t="s">
        <v>375</v>
      </c>
      <c r="L108" s="128"/>
      <c r="M108" s="128"/>
      <c r="N108" s="129"/>
      <c r="O108" s="53">
        <v>221</v>
      </c>
      <c r="P108" s="67">
        <v>122.16140619208915</v>
      </c>
      <c r="Q108" s="10">
        <v>63.93</v>
      </c>
      <c r="R108" s="10">
        <v>0</v>
      </c>
      <c r="S108" s="10">
        <v>0</v>
      </c>
      <c r="T108" s="10">
        <v>16.29</v>
      </c>
      <c r="U108" s="10">
        <v>0.13</v>
      </c>
      <c r="V108" s="10">
        <v>0</v>
      </c>
      <c r="W108" s="10">
        <v>0</v>
      </c>
      <c r="X108" s="122">
        <f t="shared" si="1"/>
        <v>41.811406192089144</v>
      </c>
      <c r="Y108" s="60">
        <v>114.78</v>
      </c>
      <c r="Z108" s="39" t="s">
        <v>316</v>
      </c>
      <c r="AA108" s="53" t="s">
        <v>902</v>
      </c>
      <c r="AB108" s="167" t="s">
        <v>510</v>
      </c>
      <c r="AC108" s="168">
        <v>985</v>
      </c>
      <c r="AD108" s="181">
        <v>0.73139643844299995</v>
      </c>
      <c r="AE108" s="182" t="s">
        <v>866</v>
      </c>
      <c r="AF108" s="172">
        <v>3.2026608889293811</v>
      </c>
      <c r="AG108" s="99">
        <v>2.2398479418947432</v>
      </c>
      <c r="AH108" s="98" t="s">
        <v>771</v>
      </c>
      <c r="AI108" s="112">
        <v>1.4</v>
      </c>
      <c r="AJ108" s="106" t="s">
        <v>985</v>
      </c>
      <c r="AK108" s="147">
        <v>17.8</v>
      </c>
      <c r="AL108" s="110">
        <v>3.75</v>
      </c>
      <c r="AM108" s="110">
        <v>1</v>
      </c>
      <c r="AN108" s="141" t="s">
        <v>987</v>
      </c>
      <c r="AO108" s="90" t="s">
        <v>392</v>
      </c>
      <c r="AP108" s="89" t="s">
        <v>1023</v>
      </c>
    </row>
    <row r="109" spans="2:42" s="27" customFormat="1" ht="38.25" x14ac:dyDescent="0.35">
      <c r="B109" s="13">
        <v>132</v>
      </c>
      <c r="C109" s="12" t="s">
        <v>317</v>
      </c>
      <c r="D109" s="12" t="s">
        <v>318</v>
      </c>
      <c r="E109" s="11" t="s">
        <v>133</v>
      </c>
      <c r="F109" s="19" t="s">
        <v>209</v>
      </c>
      <c r="G109" s="19" t="s">
        <v>601</v>
      </c>
      <c r="H109" s="9">
        <v>356562.78946086968</v>
      </c>
      <c r="I109" s="81">
        <v>704840.41268400871</v>
      </c>
      <c r="J109" s="139" t="s">
        <v>980</v>
      </c>
      <c r="K109" s="127" t="s">
        <v>375</v>
      </c>
      <c r="L109" s="128"/>
      <c r="M109" s="128"/>
      <c r="N109" s="129"/>
      <c r="O109" s="53">
        <v>783</v>
      </c>
      <c r="P109" s="67">
        <v>378.1</v>
      </c>
      <c r="Q109" s="10">
        <v>233.34</v>
      </c>
      <c r="R109" s="10">
        <v>0</v>
      </c>
      <c r="S109" s="10">
        <v>0</v>
      </c>
      <c r="T109" s="10">
        <v>20.86</v>
      </c>
      <c r="U109" s="10">
        <v>0</v>
      </c>
      <c r="V109" s="10">
        <v>0</v>
      </c>
      <c r="W109" s="10">
        <v>0</v>
      </c>
      <c r="X109" s="122">
        <f t="shared" si="1"/>
        <v>123.90000000000002</v>
      </c>
      <c r="Y109" s="59">
        <v>297.32</v>
      </c>
      <c r="Z109" s="40" t="s">
        <v>292</v>
      </c>
      <c r="AA109" s="53" t="s">
        <v>902</v>
      </c>
      <c r="AB109" s="167" t="s">
        <v>518</v>
      </c>
      <c r="AC109" s="168">
        <v>4725</v>
      </c>
      <c r="AD109" s="181">
        <v>3.0564301570799999</v>
      </c>
      <c r="AE109" s="182" t="s">
        <v>867</v>
      </c>
      <c r="AF109" s="172">
        <v>4.6544992806451102</v>
      </c>
      <c r="AG109" s="99">
        <v>5.3119870734135191</v>
      </c>
      <c r="AH109" s="98" t="s">
        <v>772</v>
      </c>
      <c r="AI109" s="108">
        <v>1.6</v>
      </c>
      <c r="AJ109" s="106" t="s">
        <v>985</v>
      </c>
      <c r="AK109" s="146">
        <v>28</v>
      </c>
      <c r="AL109" s="109">
        <v>3.5</v>
      </c>
      <c r="AM109" s="110">
        <v>1</v>
      </c>
      <c r="AN109" s="141" t="s">
        <v>987</v>
      </c>
      <c r="AO109" s="89" t="s">
        <v>392</v>
      </c>
      <c r="AP109" s="89" t="s">
        <v>1023</v>
      </c>
    </row>
    <row r="110" spans="2:42" s="27" customFormat="1" ht="12.75" x14ac:dyDescent="0.35">
      <c r="B110" s="13">
        <v>134</v>
      </c>
      <c r="C110" s="9">
        <v>0</v>
      </c>
      <c r="D110" s="10">
        <v>3020</v>
      </c>
      <c r="E110" s="11" t="s">
        <v>84</v>
      </c>
      <c r="F110" s="19" t="s">
        <v>209</v>
      </c>
      <c r="G110" s="19" t="s">
        <v>601</v>
      </c>
      <c r="H110" s="9">
        <v>362534.01318530162</v>
      </c>
      <c r="I110" s="81">
        <v>701678.47972262511</v>
      </c>
      <c r="J110" s="139" t="s">
        <v>980</v>
      </c>
      <c r="K110" s="127" t="s">
        <v>375</v>
      </c>
      <c r="L110" s="128"/>
      <c r="M110" s="128"/>
      <c r="N110" s="129"/>
      <c r="O110" s="53">
        <v>357</v>
      </c>
      <c r="P110" s="67">
        <v>70.239999999999995</v>
      </c>
      <c r="Q110" s="15">
        <v>13.02</v>
      </c>
      <c r="R110" s="10">
        <v>0</v>
      </c>
      <c r="S110" s="10">
        <v>0</v>
      </c>
      <c r="T110" s="10">
        <v>6.11</v>
      </c>
      <c r="U110" s="10">
        <v>0</v>
      </c>
      <c r="V110" s="10">
        <v>0</v>
      </c>
      <c r="W110" s="10">
        <v>32.78</v>
      </c>
      <c r="X110" s="122">
        <f t="shared" si="1"/>
        <v>18.329999999999998</v>
      </c>
      <c r="Y110" s="58"/>
      <c r="Z110" s="37"/>
      <c r="AA110" s="53" t="s">
        <v>902</v>
      </c>
      <c r="AB110" s="167" t="s">
        <v>455</v>
      </c>
      <c r="AC110" s="168">
        <v>2272</v>
      </c>
      <c r="AD110" s="181">
        <v>1.5177604274800001</v>
      </c>
      <c r="AE110" s="182" t="s">
        <v>867</v>
      </c>
      <c r="AF110" s="172">
        <v>3.7036440915439153</v>
      </c>
      <c r="AG110" s="99">
        <v>3.0111940802857919</v>
      </c>
      <c r="AH110" s="98" t="s">
        <v>773</v>
      </c>
      <c r="AI110" s="108">
        <v>2.15</v>
      </c>
      <c r="AJ110" s="109" t="s">
        <v>985</v>
      </c>
      <c r="AK110" s="146">
        <v>25</v>
      </c>
      <c r="AL110" s="110">
        <v>4.16</v>
      </c>
      <c r="AM110" s="110">
        <v>1</v>
      </c>
      <c r="AN110" s="141" t="s">
        <v>987</v>
      </c>
      <c r="AO110" s="89" t="s">
        <v>936</v>
      </c>
      <c r="AP110" s="89" t="s">
        <v>1021</v>
      </c>
    </row>
    <row r="111" spans="2:42" s="27" customFormat="1" ht="30" customHeight="1" x14ac:dyDescent="0.35">
      <c r="B111" s="13">
        <v>135</v>
      </c>
      <c r="C111" s="9">
        <v>0</v>
      </c>
      <c r="D111" s="10">
        <v>3121</v>
      </c>
      <c r="E111" s="11" t="s">
        <v>49</v>
      </c>
      <c r="F111" s="19" t="s">
        <v>197</v>
      </c>
      <c r="G111" s="19" t="s">
        <v>570</v>
      </c>
      <c r="H111" s="9">
        <v>344535.36372678151</v>
      </c>
      <c r="I111" s="81">
        <v>649569.02780815004</v>
      </c>
      <c r="J111" s="139" t="s">
        <v>980</v>
      </c>
      <c r="K111" s="127" t="s">
        <v>375</v>
      </c>
      <c r="L111" s="128"/>
      <c r="M111" s="128"/>
      <c r="N111" s="129"/>
      <c r="O111" s="53">
        <v>162</v>
      </c>
      <c r="P111" s="67">
        <v>72.919676524373301</v>
      </c>
      <c r="Q111" s="10">
        <v>0</v>
      </c>
      <c r="R111" s="10">
        <v>0</v>
      </c>
      <c r="S111" s="10">
        <v>0</v>
      </c>
      <c r="T111" s="15">
        <v>7.92</v>
      </c>
      <c r="U111" s="10">
        <v>0</v>
      </c>
      <c r="V111" s="10">
        <v>0</v>
      </c>
      <c r="W111" s="15">
        <v>0</v>
      </c>
      <c r="X111" s="122">
        <f t="shared" si="1"/>
        <v>64.999676524373299</v>
      </c>
      <c r="Y111" s="58"/>
      <c r="Z111" s="37"/>
      <c r="AA111" s="53" t="s">
        <v>902</v>
      </c>
      <c r="AB111" s="167" t="s">
        <v>417</v>
      </c>
      <c r="AC111" s="168">
        <v>1924</v>
      </c>
      <c r="AD111" s="181">
        <v>0.97131257020600004</v>
      </c>
      <c r="AE111" s="182" t="s">
        <v>868</v>
      </c>
      <c r="AF111" s="172">
        <v>2.8947232113875776</v>
      </c>
      <c r="AG111" s="99">
        <v>4.7109719160630821</v>
      </c>
      <c r="AH111" s="98" t="s">
        <v>774</v>
      </c>
      <c r="AI111" s="108">
        <v>3.35</v>
      </c>
      <c r="AJ111" s="109" t="s">
        <v>985</v>
      </c>
      <c r="AK111" s="146">
        <v>30</v>
      </c>
      <c r="AL111" s="110">
        <v>4.28</v>
      </c>
      <c r="AM111" s="110">
        <v>0.5</v>
      </c>
      <c r="AN111" s="143" t="s">
        <v>988</v>
      </c>
      <c r="AO111" s="89" t="s">
        <v>936</v>
      </c>
      <c r="AP111" s="89" t="s">
        <v>1021</v>
      </c>
    </row>
    <row r="112" spans="2:42" s="27" customFormat="1" ht="25.5" x14ac:dyDescent="0.35">
      <c r="B112" s="13">
        <v>136</v>
      </c>
      <c r="C112" s="12">
        <v>16842</v>
      </c>
      <c r="D112" s="12" t="s">
        <v>319</v>
      </c>
      <c r="E112" s="11" t="s">
        <v>64</v>
      </c>
      <c r="F112" s="19" t="s">
        <v>197</v>
      </c>
      <c r="G112" s="19" t="s">
        <v>588</v>
      </c>
      <c r="H112" s="9">
        <v>346340.65032544936</v>
      </c>
      <c r="I112" s="81">
        <v>625113.91315738857</v>
      </c>
      <c r="J112" s="139" t="s">
        <v>980</v>
      </c>
      <c r="K112" s="127" t="s">
        <v>375</v>
      </c>
      <c r="L112" s="128"/>
      <c r="M112" s="128"/>
      <c r="N112" s="129"/>
      <c r="O112" s="53">
        <v>120</v>
      </c>
      <c r="P112" s="67">
        <v>75.048798975609543</v>
      </c>
      <c r="Q112" s="10">
        <v>50.68</v>
      </c>
      <c r="R112" s="10">
        <v>0</v>
      </c>
      <c r="S112" s="10">
        <v>0</v>
      </c>
      <c r="T112" s="10">
        <v>11.66</v>
      </c>
      <c r="U112" s="10">
        <v>0</v>
      </c>
      <c r="V112" s="10">
        <v>0</v>
      </c>
      <c r="W112" s="10">
        <v>0</v>
      </c>
      <c r="X112" s="122">
        <f t="shared" si="1"/>
        <v>12.708798975609543</v>
      </c>
      <c r="Y112" s="58">
        <v>65.75</v>
      </c>
      <c r="Z112" s="39" t="s">
        <v>320</v>
      </c>
      <c r="AA112" s="53" t="s">
        <v>373</v>
      </c>
      <c r="AB112" s="167" t="s">
        <v>435</v>
      </c>
      <c r="AC112" s="168">
        <v>1258</v>
      </c>
      <c r="AD112" s="181">
        <v>4.4629192891000002</v>
      </c>
      <c r="AE112" s="182" t="s">
        <v>869</v>
      </c>
      <c r="AF112" s="172">
        <v>1.2402089714094271</v>
      </c>
      <c r="AG112" s="99">
        <v>6.1119934336355684</v>
      </c>
      <c r="AH112" s="98" t="s">
        <v>775</v>
      </c>
      <c r="AI112" s="108">
        <v>2.2599999999999998</v>
      </c>
      <c r="AJ112" s="106" t="s">
        <v>985</v>
      </c>
      <c r="AK112" s="146">
        <v>20</v>
      </c>
      <c r="AL112" s="109">
        <v>3</v>
      </c>
      <c r="AM112" s="110">
        <v>1</v>
      </c>
      <c r="AN112" s="141" t="s">
        <v>987</v>
      </c>
      <c r="AO112" s="89" t="s">
        <v>937</v>
      </c>
      <c r="AP112" s="89" t="s">
        <v>1023</v>
      </c>
    </row>
    <row r="113" spans="1:42" s="27" customFormat="1" ht="38.25" x14ac:dyDescent="0.35">
      <c r="B113" s="13">
        <v>137</v>
      </c>
      <c r="C113" s="9">
        <v>0</v>
      </c>
      <c r="D113" s="10">
        <v>2492</v>
      </c>
      <c r="E113" s="11" t="s">
        <v>95</v>
      </c>
      <c r="F113" s="19" t="s">
        <v>210</v>
      </c>
      <c r="G113" s="19" t="s">
        <v>615</v>
      </c>
      <c r="H113" s="9">
        <v>376743.18025613588</v>
      </c>
      <c r="I113" s="81">
        <v>641314.03580685519</v>
      </c>
      <c r="J113" s="139" t="s">
        <v>980</v>
      </c>
      <c r="K113" s="127" t="s">
        <v>375</v>
      </c>
      <c r="L113" s="128"/>
      <c r="M113" s="128"/>
      <c r="N113" s="129"/>
      <c r="O113" s="53">
        <v>99</v>
      </c>
      <c r="P113" s="67">
        <v>61.560040500711501</v>
      </c>
      <c r="Q113" s="10">
        <v>0</v>
      </c>
      <c r="R113" s="10">
        <v>0</v>
      </c>
      <c r="S113" s="10">
        <v>0</v>
      </c>
      <c r="T113" s="10">
        <v>12.07</v>
      </c>
      <c r="U113" s="10">
        <v>0</v>
      </c>
      <c r="V113" s="10">
        <v>0</v>
      </c>
      <c r="W113" s="10">
        <v>0</v>
      </c>
      <c r="X113" s="122">
        <f t="shared" si="1"/>
        <v>49.490040500711501</v>
      </c>
      <c r="Y113" s="58"/>
      <c r="Z113" s="37"/>
      <c r="AA113" s="53" t="s">
        <v>917</v>
      </c>
      <c r="AB113" s="167" t="s">
        <v>401</v>
      </c>
      <c r="AC113" s="168"/>
      <c r="AD113" s="181">
        <v>1.1708106841300001</v>
      </c>
      <c r="AE113" s="182" t="s">
        <v>870</v>
      </c>
      <c r="AF113" s="172">
        <v>1.1057173313752537</v>
      </c>
      <c r="AG113" s="99">
        <v>1.1082427178230931</v>
      </c>
      <c r="AH113" s="98" t="s">
        <v>776</v>
      </c>
      <c r="AI113" s="108">
        <v>1.4</v>
      </c>
      <c r="AJ113" s="109" t="s">
        <v>985</v>
      </c>
      <c r="AK113" s="146">
        <v>32</v>
      </c>
      <c r="AL113" s="109">
        <v>3.33</v>
      </c>
      <c r="AM113" s="110">
        <v>1</v>
      </c>
      <c r="AN113" s="141" t="s">
        <v>987</v>
      </c>
      <c r="AO113" s="89" t="s">
        <v>954</v>
      </c>
      <c r="AP113" s="89" t="s">
        <v>1021</v>
      </c>
    </row>
    <row r="114" spans="1:42" s="27" customFormat="1" ht="38.25" x14ac:dyDescent="0.35">
      <c r="B114" s="13">
        <v>138</v>
      </c>
      <c r="C114" s="9">
        <v>16813</v>
      </c>
      <c r="D114" s="10">
        <v>2504</v>
      </c>
      <c r="E114" s="11" t="s">
        <v>66</v>
      </c>
      <c r="F114" s="19" t="s">
        <v>211</v>
      </c>
      <c r="G114" s="19" t="s">
        <v>591</v>
      </c>
      <c r="H114" s="9">
        <v>374778.77251871588</v>
      </c>
      <c r="I114" s="81">
        <v>615886.23083292542</v>
      </c>
      <c r="J114" s="139" t="s">
        <v>980</v>
      </c>
      <c r="K114" s="127" t="s">
        <v>375</v>
      </c>
      <c r="L114" s="128"/>
      <c r="M114" s="128"/>
      <c r="N114" s="129"/>
      <c r="O114" s="53">
        <v>284</v>
      </c>
      <c r="P114" s="67">
        <v>86.608165864656357</v>
      </c>
      <c r="Q114" s="10">
        <v>41.35</v>
      </c>
      <c r="R114" s="10">
        <v>0</v>
      </c>
      <c r="S114" s="10">
        <v>0</v>
      </c>
      <c r="T114" s="10">
        <v>17.48</v>
      </c>
      <c r="U114" s="10">
        <v>0.13</v>
      </c>
      <c r="V114" s="10">
        <v>0</v>
      </c>
      <c r="W114" s="10">
        <v>0</v>
      </c>
      <c r="X114" s="122">
        <f t="shared" si="1"/>
        <v>27.648165864656356</v>
      </c>
      <c r="Y114" s="63">
        <v>77.7</v>
      </c>
      <c r="Z114" s="37" t="s">
        <v>321</v>
      </c>
      <c r="AA114" s="53" t="s">
        <v>373</v>
      </c>
      <c r="AB114" s="167" t="s">
        <v>438</v>
      </c>
      <c r="AC114" s="168">
        <v>1229</v>
      </c>
      <c r="AD114" s="181">
        <v>1.8700161760399998</v>
      </c>
      <c r="AE114" s="182" t="s">
        <v>871</v>
      </c>
      <c r="AF114" s="172">
        <v>2.7438107981868294</v>
      </c>
      <c r="AG114" s="99">
        <v>8.9475814753062455</v>
      </c>
      <c r="AH114" s="98" t="s">
        <v>776</v>
      </c>
      <c r="AI114" s="108">
        <v>0.91</v>
      </c>
      <c r="AJ114" s="106" t="s">
        <v>985</v>
      </c>
      <c r="AK114" s="146">
        <v>15.4</v>
      </c>
      <c r="AL114" s="109">
        <v>3.5</v>
      </c>
      <c r="AM114" s="110">
        <v>1</v>
      </c>
      <c r="AN114" s="141" t="s">
        <v>987</v>
      </c>
      <c r="AO114" s="89" t="s">
        <v>954</v>
      </c>
      <c r="AP114" s="89" t="s">
        <v>1021</v>
      </c>
    </row>
    <row r="115" spans="1:42" s="27" customFormat="1" ht="38.25" x14ac:dyDescent="0.35">
      <c r="B115" s="13">
        <v>139</v>
      </c>
      <c r="C115" s="9">
        <v>16816</v>
      </c>
      <c r="D115" s="10">
        <v>2456</v>
      </c>
      <c r="E115" s="11" t="s">
        <v>143</v>
      </c>
      <c r="F115" s="19" t="s">
        <v>211</v>
      </c>
      <c r="G115" s="19" t="s">
        <v>591</v>
      </c>
      <c r="H115" s="9">
        <v>383852.07702633704</v>
      </c>
      <c r="I115" s="81">
        <v>612100.79160891415</v>
      </c>
      <c r="J115" s="139" t="s">
        <v>980</v>
      </c>
      <c r="K115" s="127" t="s">
        <v>375</v>
      </c>
      <c r="L115" s="128"/>
      <c r="M115" s="128"/>
      <c r="N115" s="130"/>
      <c r="O115" s="53">
        <v>861</v>
      </c>
      <c r="P115" s="67">
        <v>400.93027154621461</v>
      </c>
      <c r="Q115" s="10">
        <v>345.28</v>
      </c>
      <c r="R115" s="10">
        <v>0</v>
      </c>
      <c r="S115" s="10">
        <v>0</v>
      </c>
      <c r="T115" s="10">
        <v>1.7</v>
      </c>
      <c r="U115" s="10">
        <v>0</v>
      </c>
      <c r="V115" s="10">
        <v>0</v>
      </c>
      <c r="W115" s="10">
        <v>0</v>
      </c>
      <c r="X115" s="122">
        <f t="shared" si="1"/>
        <v>53.950271546214637</v>
      </c>
      <c r="Y115" s="58">
        <v>397.16</v>
      </c>
      <c r="Z115" s="39" t="s">
        <v>292</v>
      </c>
      <c r="AA115" s="53" t="s">
        <v>902</v>
      </c>
      <c r="AB115" s="167" t="s">
        <v>529</v>
      </c>
      <c r="AC115" s="168"/>
      <c r="AD115" s="181">
        <v>1.35928775234</v>
      </c>
      <c r="AE115" s="182" t="s">
        <v>872</v>
      </c>
      <c r="AF115" s="172">
        <v>2.631594964122955</v>
      </c>
      <c r="AG115" s="99">
        <v>0.89901408465456767</v>
      </c>
      <c r="AH115" s="98" t="s">
        <v>776</v>
      </c>
      <c r="AI115" s="108">
        <v>3.81</v>
      </c>
      <c r="AJ115" s="106" t="s">
        <v>985</v>
      </c>
      <c r="AK115" s="146">
        <v>22</v>
      </c>
      <c r="AL115" s="109">
        <v>3.3</v>
      </c>
      <c r="AM115" s="110">
        <v>1</v>
      </c>
      <c r="AN115" s="141" t="s">
        <v>987</v>
      </c>
      <c r="AO115" s="89" t="s">
        <v>954</v>
      </c>
      <c r="AP115" s="89" t="s">
        <v>1021</v>
      </c>
    </row>
    <row r="116" spans="1:42" s="27" customFormat="1" ht="25.5" x14ac:dyDescent="0.35">
      <c r="B116" s="13">
        <v>140</v>
      </c>
      <c r="C116" s="9">
        <v>16815</v>
      </c>
      <c r="D116" s="10">
        <v>2409</v>
      </c>
      <c r="E116" s="11" t="s">
        <v>130</v>
      </c>
      <c r="F116" s="19" t="s">
        <v>659</v>
      </c>
      <c r="G116" s="19" t="s">
        <v>660</v>
      </c>
      <c r="H116" s="10">
        <v>396058.11871934024</v>
      </c>
      <c r="I116" s="53">
        <v>605009.48087990715</v>
      </c>
      <c r="J116" s="139" t="s">
        <v>980</v>
      </c>
      <c r="K116" s="127" t="s">
        <v>375</v>
      </c>
      <c r="L116" s="128" t="s">
        <v>376</v>
      </c>
      <c r="M116" s="128" t="s">
        <v>378</v>
      </c>
      <c r="N116" s="130"/>
      <c r="O116" s="53">
        <v>8891</v>
      </c>
      <c r="P116" s="67">
        <v>5156.37</v>
      </c>
      <c r="Q116" s="10">
        <v>269.5</v>
      </c>
      <c r="R116" s="10">
        <v>0</v>
      </c>
      <c r="S116" s="10">
        <v>3096.63</v>
      </c>
      <c r="T116" s="10">
        <v>1104.97</v>
      </c>
      <c r="U116" s="10">
        <v>36.119999999999997</v>
      </c>
      <c r="V116" s="10">
        <v>0</v>
      </c>
      <c r="W116" s="10">
        <v>0</v>
      </c>
      <c r="X116" s="122">
        <f t="shared" si="1"/>
        <v>649.14999999999975</v>
      </c>
      <c r="Y116" s="59">
        <v>396.87</v>
      </c>
      <c r="Z116" s="40" t="s">
        <v>292</v>
      </c>
      <c r="AA116" s="53" t="s">
        <v>902</v>
      </c>
      <c r="AB116" s="167" t="s">
        <v>515</v>
      </c>
      <c r="AC116" s="168">
        <v>5965</v>
      </c>
      <c r="AD116" s="181">
        <v>0.70040801172</v>
      </c>
      <c r="AE116" s="182" t="s">
        <v>873</v>
      </c>
      <c r="AF116" s="172">
        <v>0.30775028799117632</v>
      </c>
      <c r="AG116" s="99">
        <v>0</v>
      </c>
      <c r="AH116" s="98" t="s">
        <v>777</v>
      </c>
      <c r="AI116" s="108">
        <v>0.76</v>
      </c>
      <c r="AJ116" s="106" t="s">
        <v>985</v>
      </c>
      <c r="AK116" s="146">
        <v>18</v>
      </c>
      <c r="AL116" s="109">
        <v>2.8</v>
      </c>
      <c r="AM116" s="110">
        <v>1</v>
      </c>
      <c r="AN116" s="141" t="s">
        <v>987</v>
      </c>
      <c r="AO116" s="89" t="s">
        <v>941</v>
      </c>
      <c r="AP116" s="89" t="s">
        <v>1021</v>
      </c>
    </row>
    <row r="117" spans="1:42" s="27" customFormat="1" ht="38.25" x14ac:dyDescent="0.35">
      <c r="B117" s="13">
        <v>141</v>
      </c>
      <c r="C117" s="9">
        <v>0</v>
      </c>
      <c r="D117" s="10">
        <v>2389</v>
      </c>
      <c r="E117" s="11" t="s">
        <v>131</v>
      </c>
      <c r="F117" s="19" t="s">
        <v>210</v>
      </c>
      <c r="G117" s="19" t="s">
        <v>210</v>
      </c>
      <c r="H117" s="9">
        <v>403148.96877689316</v>
      </c>
      <c r="I117" s="81">
        <v>619998.67892244132</v>
      </c>
      <c r="J117" s="139" t="s">
        <v>980</v>
      </c>
      <c r="K117" s="127"/>
      <c r="L117" s="128" t="s">
        <v>376</v>
      </c>
      <c r="M117" s="128"/>
      <c r="N117" s="129"/>
      <c r="O117" s="53">
        <v>147</v>
      </c>
      <c r="P117" s="67">
        <v>40.04</v>
      </c>
      <c r="Q117" s="10">
        <v>0</v>
      </c>
      <c r="R117" s="10">
        <v>0</v>
      </c>
      <c r="S117" s="10">
        <v>0</v>
      </c>
      <c r="T117" s="10">
        <v>11.99</v>
      </c>
      <c r="U117" s="10">
        <v>0.61</v>
      </c>
      <c r="V117" s="10">
        <v>0</v>
      </c>
      <c r="W117" s="10">
        <v>0</v>
      </c>
      <c r="X117" s="122">
        <f t="shared" si="1"/>
        <v>27.439999999999998</v>
      </c>
      <c r="Y117" s="58"/>
      <c r="Z117" s="37"/>
      <c r="AA117" s="53" t="s">
        <v>911</v>
      </c>
      <c r="AB117" s="167" t="s">
        <v>516</v>
      </c>
      <c r="AC117" s="168">
        <v>435</v>
      </c>
      <c r="AD117" s="181">
        <v>6.0597761620199996E-2</v>
      </c>
      <c r="AE117" s="182" t="s">
        <v>871</v>
      </c>
      <c r="AF117" s="172">
        <v>0.64574226800313916</v>
      </c>
      <c r="AG117" s="99">
        <v>3.923757565373414</v>
      </c>
      <c r="AH117" s="98" t="s">
        <v>778</v>
      </c>
      <c r="AI117" s="108">
        <v>2.78</v>
      </c>
      <c r="AJ117" s="109" t="s">
        <v>986</v>
      </c>
      <c r="AK117" s="146">
        <v>20</v>
      </c>
      <c r="AL117" s="109">
        <v>3.46</v>
      </c>
      <c r="AM117" s="110">
        <v>0.4</v>
      </c>
      <c r="AN117" s="143" t="s">
        <v>988</v>
      </c>
      <c r="AO117" s="89" t="s">
        <v>955</v>
      </c>
      <c r="AP117" s="89" t="s">
        <v>1021</v>
      </c>
    </row>
    <row r="118" spans="1:42" s="27" customFormat="1" ht="25.5" x14ac:dyDescent="0.35">
      <c r="B118" s="13">
        <v>142</v>
      </c>
      <c r="C118" s="9">
        <v>16814</v>
      </c>
      <c r="D118" s="10">
        <v>2344</v>
      </c>
      <c r="E118" s="11" t="s">
        <v>81</v>
      </c>
      <c r="F118" s="19" t="s">
        <v>210</v>
      </c>
      <c r="G118" s="19" t="s">
        <v>210</v>
      </c>
      <c r="H118" s="9">
        <v>410879.64707754558</v>
      </c>
      <c r="I118" s="81">
        <v>618743.52826750476</v>
      </c>
      <c r="J118" s="139" t="s">
        <v>980</v>
      </c>
      <c r="K118" s="127" t="s">
        <v>375</v>
      </c>
      <c r="L118" s="128"/>
      <c r="M118" s="128"/>
      <c r="N118" s="130"/>
      <c r="O118" s="53">
        <v>849</v>
      </c>
      <c r="P118" s="67">
        <v>167.44</v>
      </c>
      <c r="Q118" s="10">
        <v>167.44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22">
        <f t="shared" si="1"/>
        <v>0</v>
      </c>
      <c r="Y118" s="58"/>
      <c r="Z118" s="41"/>
      <c r="AA118" s="53" t="s">
        <v>902</v>
      </c>
      <c r="AB118" s="167" t="s">
        <v>453</v>
      </c>
      <c r="AC118" s="168">
        <v>2849</v>
      </c>
      <c r="AD118" s="181">
        <v>3.5233716463999998</v>
      </c>
      <c r="AE118" s="182" t="s">
        <v>874</v>
      </c>
      <c r="AF118" s="172">
        <v>0.74143621410478366</v>
      </c>
      <c r="AG118" s="99">
        <v>7.3696995096248621</v>
      </c>
      <c r="AH118" s="98" t="s">
        <v>778</v>
      </c>
      <c r="AI118" s="108">
        <v>3.4</v>
      </c>
      <c r="AJ118" s="106" t="s">
        <v>985</v>
      </c>
      <c r="AK118" s="146">
        <v>20</v>
      </c>
      <c r="AL118" s="109">
        <v>3.6</v>
      </c>
      <c r="AM118" s="110">
        <v>1</v>
      </c>
      <c r="AN118" s="141" t="s">
        <v>987</v>
      </c>
      <c r="AO118" s="89" t="s">
        <v>1035</v>
      </c>
      <c r="AP118" s="89" t="s">
        <v>1021</v>
      </c>
    </row>
    <row r="119" spans="1:42" s="27" customFormat="1" ht="38.25" x14ac:dyDescent="0.35">
      <c r="B119" s="13">
        <v>143</v>
      </c>
      <c r="C119" s="9">
        <v>0</v>
      </c>
      <c r="D119" s="10">
        <v>1305</v>
      </c>
      <c r="E119" s="11" t="s">
        <v>118</v>
      </c>
      <c r="F119" s="19" t="s">
        <v>212</v>
      </c>
      <c r="G119" s="19" t="s">
        <v>212</v>
      </c>
      <c r="H119" s="9">
        <v>422118.08927081537</v>
      </c>
      <c r="I119" s="81">
        <v>594712.96035484539</v>
      </c>
      <c r="J119" s="139" t="s">
        <v>980</v>
      </c>
      <c r="K119" s="127" t="s">
        <v>375</v>
      </c>
      <c r="L119" s="128"/>
      <c r="M119" s="128"/>
      <c r="N119" s="129"/>
      <c r="O119" s="53">
        <v>60</v>
      </c>
      <c r="P119" s="67">
        <v>12.396920905697844</v>
      </c>
      <c r="Q119" s="10">
        <v>0</v>
      </c>
      <c r="R119" s="10">
        <v>0</v>
      </c>
      <c r="S119" s="10">
        <v>0</v>
      </c>
      <c r="T119" s="10">
        <v>0.72</v>
      </c>
      <c r="U119" s="10">
        <v>0</v>
      </c>
      <c r="V119" s="10">
        <v>0</v>
      </c>
      <c r="W119" s="10">
        <v>0</v>
      </c>
      <c r="X119" s="122">
        <f t="shared" si="1"/>
        <v>11.676920905697843</v>
      </c>
      <c r="Y119" s="58"/>
      <c r="Z119" s="41"/>
      <c r="AA119" s="27" t="s">
        <v>902</v>
      </c>
      <c r="AB119" s="167" t="s">
        <v>468</v>
      </c>
      <c r="AC119" s="168">
        <v>285</v>
      </c>
      <c r="AD119" s="181">
        <v>8.783672074710001</v>
      </c>
      <c r="AE119" s="182" t="s">
        <v>875</v>
      </c>
      <c r="AF119" s="172">
        <v>6.4899373146299544</v>
      </c>
      <c r="AG119" s="99">
        <v>12.378021701596381</v>
      </c>
      <c r="AH119" s="98" t="s">
        <v>779</v>
      </c>
      <c r="AI119" s="108">
        <v>0.97</v>
      </c>
      <c r="AJ119" s="109" t="s">
        <v>985</v>
      </c>
      <c r="AK119" s="146">
        <v>15</v>
      </c>
      <c r="AL119" s="109">
        <v>3.48</v>
      </c>
      <c r="AM119" s="110">
        <v>0.5</v>
      </c>
      <c r="AN119" s="143" t="s">
        <v>988</v>
      </c>
      <c r="AO119" s="89" t="s">
        <v>392</v>
      </c>
      <c r="AP119" s="89" t="s">
        <v>1023</v>
      </c>
    </row>
    <row r="120" spans="1:42" s="27" customFormat="1" ht="38.25" x14ac:dyDescent="0.35">
      <c r="B120" s="13">
        <v>144</v>
      </c>
      <c r="C120" s="9">
        <v>0</v>
      </c>
      <c r="D120" s="10">
        <v>1303</v>
      </c>
      <c r="E120" s="11" t="s">
        <v>94</v>
      </c>
      <c r="F120" s="24" t="s">
        <v>212</v>
      </c>
      <c r="G120" s="24" t="s">
        <v>212</v>
      </c>
      <c r="H120" s="11">
        <v>420414.40451609512</v>
      </c>
      <c r="I120" s="82">
        <v>591563.7750215428</v>
      </c>
      <c r="J120" s="191" t="s">
        <v>980</v>
      </c>
      <c r="K120" s="127"/>
      <c r="L120" s="128" t="s">
        <v>376</v>
      </c>
      <c r="M120" s="128"/>
      <c r="N120" s="129"/>
      <c r="O120" s="53">
        <v>71</v>
      </c>
      <c r="P120" s="67">
        <v>59.270081021265398</v>
      </c>
      <c r="Q120" s="10">
        <v>0</v>
      </c>
      <c r="R120" s="10">
        <v>0</v>
      </c>
      <c r="S120" s="10">
        <v>53.66</v>
      </c>
      <c r="T120" s="10">
        <v>1.27</v>
      </c>
      <c r="U120" s="10">
        <v>3.35</v>
      </c>
      <c r="V120" s="10">
        <v>0</v>
      </c>
      <c r="W120" s="10">
        <v>0</v>
      </c>
      <c r="X120" s="122">
        <f t="shared" si="1"/>
        <v>0.99008102126540143</v>
      </c>
      <c r="Y120" s="58"/>
      <c r="Z120" s="41"/>
      <c r="AA120" s="53" t="s">
        <v>911</v>
      </c>
      <c r="AB120" s="167" t="s">
        <v>468</v>
      </c>
      <c r="AC120" s="168"/>
      <c r="AD120" s="181">
        <v>6.0938787487099999</v>
      </c>
      <c r="AE120" s="182" t="s">
        <v>876</v>
      </c>
      <c r="AF120" s="172">
        <v>2.4703643080390605</v>
      </c>
      <c r="AG120" s="99">
        <v>12.4577702633302</v>
      </c>
      <c r="AH120" s="98" t="s">
        <v>779</v>
      </c>
      <c r="AI120" s="108">
        <v>0</v>
      </c>
      <c r="AJ120" s="109" t="s">
        <v>384</v>
      </c>
      <c r="AK120" s="146">
        <v>0</v>
      </c>
      <c r="AL120" s="109">
        <v>0</v>
      </c>
      <c r="AM120" s="110" t="s">
        <v>384</v>
      </c>
      <c r="AN120" s="143" t="s">
        <v>988</v>
      </c>
      <c r="AO120" s="89" t="s">
        <v>392</v>
      </c>
      <c r="AP120" s="89" t="s">
        <v>1023</v>
      </c>
    </row>
    <row r="121" spans="1:42" s="27" customFormat="1" ht="25.5" x14ac:dyDescent="0.35">
      <c r="B121" s="13">
        <v>145</v>
      </c>
      <c r="C121" s="9">
        <v>0</v>
      </c>
      <c r="D121" s="10">
        <v>1293</v>
      </c>
      <c r="E121" s="11" t="s">
        <v>146</v>
      </c>
      <c r="F121" s="19" t="s">
        <v>212</v>
      </c>
      <c r="G121" s="19" t="s">
        <v>681</v>
      </c>
      <c r="H121" s="9">
        <v>420722.11418221833</v>
      </c>
      <c r="I121" s="81">
        <v>582498.87954834802</v>
      </c>
      <c r="J121" s="139" t="s">
        <v>980</v>
      </c>
      <c r="K121" s="127"/>
      <c r="L121" s="128" t="s">
        <v>376</v>
      </c>
      <c r="M121" s="128"/>
      <c r="N121" s="129" t="s">
        <v>380</v>
      </c>
      <c r="O121" s="53">
        <v>552</v>
      </c>
      <c r="P121" s="67">
        <v>21.855580886324763</v>
      </c>
      <c r="Q121" s="10">
        <v>0</v>
      </c>
      <c r="R121" s="10">
        <v>0</v>
      </c>
      <c r="S121" s="10">
        <v>0</v>
      </c>
      <c r="T121" s="10">
        <v>0.1</v>
      </c>
      <c r="U121" s="10">
        <v>0</v>
      </c>
      <c r="V121" s="10">
        <v>0</v>
      </c>
      <c r="W121" s="10">
        <v>0</v>
      </c>
      <c r="X121" s="122">
        <f t="shared" si="1"/>
        <v>21.755580886324761</v>
      </c>
      <c r="Y121" s="58"/>
      <c r="Z121" s="37"/>
      <c r="AA121" s="53" t="s">
        <v>921</v>
      </c>
      <c r="AB121" s="167" t="s">
        <v>532</v>
      </c>
      <c r="AC121" s="168">
        <v>1149</v>
      </c>
      <c r="AD121" s="181">
        <v>2.1742753752899997</v>
      </c>
      <c r="AE121" s="182" t="s">
        <v>875</v>
      </c>
      <c r="AF121" s="172">
        <v>1.9462573792800293</v>
      </c>
      <c r="AG121" s="99">
        <v>8.7554116865425442</v>
      </c>
      <c r="AH121" s="98" t="s">
        <v>780</v>
      </c>
      <c r="AI121" s="108">
        <v>0.66</v>
      </c>
      <c r="AJ121" s="109" t="s">
        <v>985</v>
      </c>
      <c r="AK121" s="146">
        <v>50</v>
      </c>
      <c r="AL121" s="109">
        <v>5.6</v>
      </c>
      <c r="AM121" s="110">
        <v>1.2</v>
      </c>
      <c r="AN121" s="143" t="s">
        <v>988</v>
      </c>
      <c r="AO121" s="89" t="s">
        <v>956</v>
      </c>
      <c r="AP121" s="89" t="s">
        <v>1030</v>
      </c>
    </row>
    <row r="122" spans="1:42" s="27" customFormat="1" ht="12.75" x14ac:dyDescent="0.35">
      <c r="B122" s="13">
        <v>146</v>
      </c>
      <c r="C122" s="9">
        <v>0</v>
      </c>
      <c r="D122" s="10">
        <v>1285</v>
      </c>
      <c r="E122" s="11" t="s">
        <v>125</v>
      </c>
      <c r="F122" s="19" t="s">
        <v>213</v>
      </c>
      <c r="G122" s="19" t="s">
        <v>666</v>
      </c>
      <c r="H122" s="9">
        <v>418097.64563808648</v>
      </c>
      <c r="I122" s="81">
        <v>572742.05541446176</v>
      </c>
      <c r="J122" s="139" t="s">
        <v>980</v>
      </c>
      <c r="K122" s="127" t="s">
        <v>375</v>
      </c>
      <c r="L122" s="128"/>
      <c r="M122" s="128"/>
      <c r="N122" s="130" t="s">
        <v>380</v>
      </c>
      <c r="O122" s="53">
        <v>2607</v>
      </c>
      <c r="P122" s="67">
        <v>106.34030081791406</v>
      </c>
      <c r="Q122" s="10">
        <v>106.34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22">
        <f t="shared" si="1"/>
        <v>3.0081791405223157E-4</v>
      </c>
      <c r="Y122" s="58">
        <v>102.6</v>
      </c>
      <c r="Z122" s="39" t="s">
        <v>241</v>
      </c>
      <c r="AA122" s="53" t="s">
        <v>374</v>
      </c>
      <c r="AB122" s="167" t="s">
        <v>509</v>
      </c>
      <c r="AC122" s="168">
        <v>847</v>
      </c>
      <c r="AD122" s="181">
        <v>1.3784708584699998</v>
      </c>
      <c r="AE122" s="182" t="s">
        <v>877</v>
      </c>
      <c r="AF122" s="172">
        <v>2.1311069906525377</v>
      </c>
      <c r="AG122" s="99">
        <v>0.50458245900395304</v>
      </c>
      <c r="AH122" s="98" t="s">
        <v>780</v>
      </c>
      <c r="AI122" s="108">
        <v>3.2</v>
      </c>
      <c r="AJ122" s="106" t="s">
        <v>985</v>
      </c>
      <c r="AK122" s="146">
        <v>38</v>
      </c>
      <c r="AL122" s="109">
        <v>4.25</v>
      </c>
      <c r="AM122" s="110">
        <v>1</v>
      </c>
      <c r="AN122" s="141" t="s">
        <v>987</v>
      </c>
      <c r="AO122" s="89" t="s">
        <v>957</v>
      </c>
      <c r="AP122" s="89" t="s">
        <v>1021</v>
      </c>
    </row>
    <row r="123" spans="1:42" s="27" customFormat="1" ht="12.75" x14ac:dyDescent="0.35">
      <c r="B123" s="13">
        <v>147</v>
      </c>
      <c r="C123" s="9">
        <v>0</v>
      </c>
      <c r="D123" s="10">
        <v>1285</v>
      </c>
      <c r="E123" s="11" t="s">
        <v>45</v>
      </c>
      <c r="F123" s="19" t="s">
        <v>213</v>
      </c>
      <c r="G123" s="19" t="s">
        <v>562</v>
      </c>
      <c r="H123" s="9">
        <v>414776.597849663</v>
      </c>
      <c r="I123" s="81">
        <v>574758.33914043463</v>
      </c>
      <c r="J123" s="139" t="s">
        <v>980</v>
      </c>
      <c r="K123" s="127" t="s">
        <v>375</v>
      </c>
      <c r="L123" s="128"/>
      <c r="M123" s="128"/>
      <c r="N123" s="129" t="s">
        <v>380</v>
      </c>
      <c r="O123" s="53">
        <v>2607</v>
      </c>
      <c r="P123" s="67">
        <v>712.38</v>
      </c>
      <c r="Q123" s="10">
        <v>0</v>
      </c>
      <c r="R123" s="10">
        <v>0</v>
      </c>
      <c r="S123" s="10">
        <v>65.7</v>
      </c>
      <c r="T123" s="10">
        <v>16.149999999999999</v>
      </c>
      <c r="U123" s="10">
        <v>0.02</v>
      </c>
      <c r="V123" s="10">
        <v>0</v>
      </c>
      <c r="W123" s="10">
        <v>0</v>
      </c>
      <c r="X123" s="122">
        <f t="shared" si="1"/>
        <v>630.51</v>
      </c>
      <c r="Y123" s="58"/>
      <c r="Z123" s="37"/>
      <c r="AA123" s="53" t="s">
        <v>922</v>
      </c>
      <c r="AB123" s="167" t="s">
        <v>411</v>
      </c>
      <c r="AC123" s="168">
        <v>263</v>
      </c>
      <c r="AD123" s="181">
        <v>3.8619303255099999</v>
      </c>
      <c r="AE123" s="182" t="s">
        <v>877</v>
      </c>
      <c r="AF123" s="172">
        <v>2.1805941794734505</v>
      </c>
      <c r="AG123" s="99">
        <v>9.3688048932720792E-3</v>
      </c>
      <c r="AH123" s="98" t="s">
        <v>780</v>
      </c>
      <c r="AI123" s="108">
        <v>0</v>
      </c>
      <c r="AJ123" s="109" t="s">
        <v>384</v>
      </c>
      <c r="AK123" s="146">
        <v>0</v>
      </c>
      <c r="AL123" s="109">
        <v>0</v>
      </c>
      <c r="AM123" s="110">
        <v>0.25</v>
      </c>
      <c r="AN123" s="143" t="s">
        <v>987</v>
      </c>
      <c r="AO123" s="89" t="s">
        <v>958</v>
      </c>
      <c r="AP123" s="89" t="s">
        <v>1022</v>
      </c>
    </row>
    <row r="124" spans="1:42" s="27" customFormat="1" ht="12.75" x14ac:dyDescent="0.35">
      <c r="B124" s="13">
        <v>148</v>
      </c>
      <c r="C124" s="9">
        <v>16820</v>
      </c>
      <c r="D124" s="10">
        <v>1330</v>
      </c>
      <c r="E124" s="11" t="s">
        <v>127</v>
      </c>
      <c r="F124" s="19" t="s">
        <v>214</v>
      </c>
      <c r="G124" s="19" t="s">
        <v>668</v>
      </c>
      <c r="H124" s="9">
        <v>407105.45493063412</v>
      </c>
      <c r="I124" s="81">
        <v>564027.71738196153</v>
      </c>
      <c r="J124" s="139" t="s">
        <v>980</v>
      </c>
      <c r="K124" s="127" t="s">
        <v>375</v>
      </c>
      <c r="L124" s="128"/>
      <c r="M124" s="128"/>
      <c r="N124" s="129"/>
      <c r="O124" s="53">
        <v>175</v>
      </c>
      <c r="P124" s="67">
        <v>178.8451223392677</v>
      </c>
      <c r="Q124" s="10">
        <v>165.53</v>
      </c>
      <c r="R124" s="10">
        <v>0</v>
      </c>
      <c r="S124" s="10">
        <v>0</v>
      </c>
      <c r="T124" s="10">
        <v>1.55</v>
      </c>
      <c r="U124" s="10">
        <v>0</v>
      </c>
      <c r="V124" s="10">
        <v>0</v>
      </c>
      <c r="W124" s="10">
        <v>0</v>
      </c>
      <c r="X124" s="122">
        <f t="shared" si="1"/>
        <v>11.765122339267702</v>
      </c>
      <c r="Y124" s="58">
        <v>170.9</v>
      </c>
      <c r="Z124" s="39" t="s">
        <v>322</v>
      </c>
      <c r="AA124" s="53" t="s">
        <v>902</v>
      </c>
      <c r="AB124" s="167" t="s">
        <v>511</v>
      </c>
      <c r="AC124" s="168">
        <v>156</v>
      </c>
      <c r="AD124" s="181">
        <v>1.44180886175</v>
      </c>
      <c r="AE124" s="182" t="s">
        <v>878</v>
      </c>
      <c r="AF124" s="172">
        <v>2.1204147140960607</v>
      </c>
      <c r="AG124" s="99">
        <v>5.0302471714843993</v>
      </c>
      <c r="AH124" s="98" t="s">
        <v>781</v>
      </c>
      <c r="AI124" s="108">
        <v>3.04</v>
      </c>
      <c r="AJ124" s="106" t="s">
        <v>985</v>
      </c>
      <c r="AK124" s="150">
        <v>14.6</v>
      </c>
      <c r="AL124" s="109">
        <v>4.3</v>
      </c>
      <c r="AM124" s="110">
        <v>1</v>
      </c>
      <c r="AN124" s="141" t="s">
        <v>987</v>
      </c>
      <c r="AO124" s="89" t="s">
        <v>941</v>
      </c>
      <c r="AP124" s="89" t="s">
        <v>1021</v>
      </c>
    </row>
    <row r="125" spans="1:42" s="27" customFormat="1" ht="29.25" customHeight="1" x14ac:dyDescent="0.35">
      <c r="B125" s="13">
        <v>149</v>
      </c>
      <c r="C125" s="9">
        <v>0</v>
      </c>
      <c r="D125" s="10">
        <v>2462</v>
      </c>
      <c r="E125" s="11" t="s">
        <v>71</v>
      </c>
      <c r="F125" s="19" t="s">
        <v>586</v>
      </c>
      <c r="G125" s="19" t="s">
        <v>587</v>
      </c>
      <c r="H125" s="9">
        <v>375946.08569091477</v>
      </c>
      <c r="I125" s="81">
        <v>606831.21306765045</v>
      </c>
      <c r="J125" s="139" t="s">
        <v>980</v>
      </c>
      <c r="K125" s="127" t="s">
        <v>375</v>
      </c>
      <c r="L125" s="128" t="s">
        <v>376</v>
      </c>
      <c r="M125" s="128" t="s">
        <v>378</v>
      </c>
      <c r="N125" s="129"/>
      <c r="O125" s="53">
        <v>1155</v>
      </c>
      <c r="P125" s="67">
        <v>542.63</v>
      </c>
      <c r="Q125" s="10">
        <v>0</v>
      </c>
      <c r="R125" s="10">
        <v>0</v>
      </c>
      <c r="S125" s="10">
        <v>227.24</v>
      </c>
      <c r="T125" s="10">
        <v>148.02000000000001</v>
      </c>
      <c r="U125" s="10">
        <v>2.19</v>
      </c>
      <c r="V125" s="10">
        <v>0</v>
      </c>
      <c r="W125" s="10">
        <v>0</v>
      </c>
      <c r="X125" s="122">
        <f t="shared" si="1"/>
        <v>165.17999999999998</v>
      </c>
      <c r="Y125" s="58"/>
      <c r="Z125" s="37"/>
      <c r="AA125" s="53" t="s">
        <v>912</v>
      </c>
      <c r="AB125" s="167" t="s">
        <v>444</v>
      </c>
      <c r="AC125" s="168"/>
      <c r="AD125" s="181">
        <v>1.46339113056</v>
      </c>
      <c r="AE125" s="182" t="s">
        <v>872</v>
      </c>
      <c r="AF125" s="172">
        <v>2.5409093183852756</v>
      </c>
      <c r="AG125" s="99">
        <v>8.5275903966660174</v>
      </c>
      <c r="AH125" s="98" t="s">
        <v>776</v>
      </c>
      <c r="AI125" s="108">
        <v>1.62</v>
      </c>
      <c r="AJ125" s="106" t="s">
        <v>985</v>
      </c>
      <c r="AK125" s="146">
        <v>33</v>
      </c>
      <c r="AL125" s="109">
        <v>4.7</v>
      </c>
      <c r="AM125" s="110">
        <v>1</v>
      </c>
      <c r="AN125" s="141" t="s">
        <v>987</v>
      </c>
      <c r="AO125" s="89" t="s">
        <v>941</v>
      </c>
      <c r="AP125" s="89" t="s">
        <v>1021</v>
      </c>
    </row>
    <row r="126" spans="1:42" s="27" customFormat="1" ht="25.5" x14ac:dyDescent="0.35">
      <c r="B126" s="13">
        <v>151</v>
      </c>
      <c r="C126" s="9">
        <v>16818</v>
      </c>
      <c r="D126" s="10">
        <v>1456</v>
      </c>
      <c r="E126" s="11" t="s">
        <v>20</v>
      </c>
      <c r="F126" s="19" t="s">
        <v>214</v>
      </c>
      <c r="G126" s="19" t="s">
        <v>622</v>
      </c>
      <c r="H126" s="9">
        <v>384148.24931301351</v>
      </c>
      <c r="I126" s="81">
        <v>581477.25597493246</v>
      </c>
      <c r="J126" s="139" t="s">
        <v>980</v>
      </c>
      <c r="K126" s="127" t="s">
        <v>375</v>
      </c>
      <c r="L126" s="128"/>
      <c r="M126" s="128"/>
      <c r="N126" s="129"/>
      <c r="O126" s="53">
        <v>155</v>
      </c>
      <c r="P126" s="67">
        <v>102.08</v>
      </c>
      <c r="Q126" s="10">
        <v>0</v>
      </c>
      <c r="R126" s="10">
        <v>0</v>
      </c>
      <c r="S126" s="10">
        <v>0</v>
      </c>
      <c r="T126" s="10">
        <v>0.05</v>
      </c>
      <c r="U126" s="10">
        <v>0</v>
      </c>
      <c r="V126" s="10">
        <v>0</v>
      </c>
      <c r="W126" s="10">
        <v>0</v>
      </c>
      <c r="X126" s="122">
        <f t="shared" si="1"/>
        <v>102.03</v>
      </c>
      <c r="Y126" s="58"/>
      <c r="Z126" s="37"/>
      <c r="AA126" s="53" t="s">
        <v>374</v>
      </c>
      <c r="AB126" s="167" t="s">
        <v>478</v>
      </c>
      <c r="AC126" s="168">
        <v>114</v>
      </c>
      <c r="AD126" s="181">
        <v>1.85541915326</v>
      </c>
      <c r="AE126" s="182" t="s">
        <v>878</v>
      </c>
      <c r="AF126" s="172">
        <v>4.6607131175055945E-2</v>
      </c>
      <c r="AG126" s="99">
        <v>6.742749507315108</v>
      </c>
      <c r="AH126" s="98" t="s">
        <v>776</v>
      </c>
      <c r="AI126" s="108">
        <v>3.02</v>
      </c>
      <c r="AJ126" s="106" t="s">
        <v>985</v>
      </c>
      <c r="AK126" s="146">
        <v>24</v>
      </c>
      <c r="AL126" s="109">
        <v>3.4</v>
      </c>
      <c r="AM126" s="110">
        <v>1</v>
      </c>
      <c r="AN126" s="141" t="s">
        <v>987</v>
      </c>
      <c r="AO126" s="89" t="s">
        <v>959</v>
      </c>
      <c r="AP126" s="89" t="s">
        <v>1021</v>
      </c>
    </row>
    <row r="127" spans="1:42" s="27" customFormat="1" ht="12.75" x14ac:dyDescent="0.35">
      <c r="B127" s="13">
        <v>152</v>
      </c>
      <c r="C127" s="9">
        <v>0</v>
      </c>
      <c r="D127" s="10">
        <v>1470</v>
      </c>
      <c r="E127" s="11" t="s">
        <v>88</v>
      </c>
      <c r="F127" s="19" t="s">
        <v>214</v>
      </c>
      <c r="G127" s="19" t="s">
        <v>607</v>
      </c>
      <c r="H127" s="9">
        <v>383543.85998349392</v>
      </c>
      <c r="I127" s="81">
        <v>579814.45564114302</v>
      </c>
      <c r="J127" s="139" t="s">
        <v>980</v>
      </c>
      <c r="K127" s="127" t="s">
        <v>375</v>
      </c>
      <c r="L127" s="128" t="s">
        <v>376</v>
      </c>
      <c r="M127" s="128"/>
      <c r="N127" s="129"/>
      <c r="O127" s="53">
        <v>138</v>
      </c>
      <c r="P127" s="67">
        <v>97.19</v>
      </c>
      <c r="Q127" s="10">
        <v>0</v>
      </c>
      <c r="R127" s="10">
        <v>0</v>
      </c>
      <c r="S127" s="10">
        <v>0</v>
      </c>
      <c r="T127" s="10">
        <v>20.12</v>
      </c>
      <c r="U127" s="10">
        <v>0</v>
      </c>
      <c r="V127" s="10">
        <v>0</v>
      </c>
      <c r="W127" s="10">
        <v>0</v>
      </c>
      <c r="X127" s="122">
        <f t="shared" si="1"/>
        <v>77.069999999999993</v>
      </c>
      <c r="Y127" s="58"/>
      <c r="Z127" s="37"/>
      <c r="AA127" s="53" t="s">
        <v>902</v>
      </c>
      <c r="AB127" s="167" t="s">
        <v>460</v>
      </c>
      <c r="AC127" s="168"/>
      <c r="AD127" s="181">
        <v>8.487604268530001E-2</v>
      </c>
      <c r="AE127" s="182" t="s">
        <v>878</v>
      </c>
      <c r="AF127" s="172">
        <v>0.56450917989125848</v>
      </c>
      <c r="AG127" s="99">
        <v>6.3719758849082089</v>
      </c>
      <c r="AH127" s="98" t="s">
        <v>782</v>
      </c>
      <c r="AI127" s="108">
        <v>7.7</v>
      </c>
      <c r="AJ127" s="109" t="s">
        <v>985</v>
      </c>
      <c r="AK127" s="146">
        <v>15</v>
      </c>
      <c r="AL127" s="109">
        <v>3.64</v>
      </c>
      <c r="AM127" s="110">
        <v>0.05</v>
      </c>
      <c r="AN127" s="143" t="s">
        <v>988</v>
      </c>
      <c r="AO127" s="89" t="s">
        <v>1036</v>
      </c>
      <c r="AP127" s="89" t="s">
        <v>1021</v>
      </c>
    </row>
    <row r="128" spans="1:42" s="27" customFormat="1" ht="25.5" x14ac:dyDescent="0.35">
      <c r="A128" s="29"/>
      <c r="B128" s="13">
        <v>153</v>
      </c>
      <c r="C128" s="11">
        <v>16859</v>
      </c>
      <c r="D128" s="15">
        <v>1522</v>
      </c>
      <c r="E128" s="11" t="s">
        <v>100</v>
      </c>
      <c r="F128" s="24" t="s">
        <v>215</v>
      </c>
      <c r="G128" s="24" t="s">
        <v>215</v>
      </c>
      <c r="H128" s="11">
        <v>376000.47218052257</v>
      </c>
      <c r="I128" s="82">
        <v>572088.26206954801</v>
      </c>
      <c r="J128" s="139" t="s">
        <v>980</v>
      </c>
      <c r="K128" s="127" t="s">
        <v>375</v>
      </c>
      <c r="L128" s="128"/>
      <c r="M128" s="128"/>
      <c r="N128" s="129"/>
      <c r="O128" s="53">
        <v>270</v>
      </c>
      <c r="P128" s="67">
        <v>149.02188734371558</v>
      </c>
      <c r="Q128" s="10">
        <v>140.61000000000001</v>
      </c>
      <c r="R128" s="10">
        <v>0</v>
      </c>
      <c r="S128" s="10">
        <v>0</v>
      </c>
      <c r="T128" s="10">
        <v>0.61</v>
      </c>
      <c r="U128" s="10">
        <v>0</v>
      </c>
      <c r="V128" s="10">
        <v>0</v>
      </c>
      <c r="W128" s="10">
        <v>0</v>
      </c>
      <c r="X128" s="122">
        <f t="shared" si="1"/>
        <v>7.8018873437155625</v>
      </c>
      <c r="Y128" s="58">
        <v>130.36000000000001</v>
      </c>
      <c r="Z128" s="39" t="s">
        <v>323</v>
      </c>
      <c r="AA128" s="53" t="s">
        <v>374</v>
      </c>
      <c r="AB128" s="167" t="s">
        <v>476</v>
      </c>
      <c r="AC128" s="168">
        <v>2464</v>
      </c>
      <c r="AD128" s="181">
        <v>1.1973607230400001</v>
      </c>
      <c r="AE128" s="182" t="s">
        <v>879</v>
      </c>
      <c r="AF128" s="172">
        <v>1.7741293241579712</v>
      </c>
      <c r="AG128" s="99">
        <v>2.2814044847893551</v>
      </c>
      <c r="AH128" s="98" t="s">
        <v>783</v>
      </c>
      <c r="AI128" s="112">
        <v>5.6</v>
      </c>
      <c r="AJ128" s="110" t="s">
        <v>985</v>
      </c>
      <c r="AK128" s="147">
        <v>20</v>
      </c>
      <c r="AL128" s="110">
        <v>3.78</v>
      </c>
      <c r="AM128" s="110">
        <v>1</v>
      </c>
      <c r="AN128" s="141" t="s">
        <v>987</v>
      </c>
      <c r="AO128" s="90" t="s">
        <v>936</v>
      </c>
      <c r="AP128" s="89" t="s">
        <v>1021</v>
      </c>
    </row>
    <row r="129" spans="2:48" s="27" customFormat="1" ht="44.25" customHeight="1" x14ac:dyDescent="0.35">
      <c r="B129" s="13">
        <v>154</v>
      </c>
      <c r="C129" s="12" t="s">
        <v>324</v>
      </c>
      <c r="D129" s="12" t="s">
        <v>325</v>
      </c>
      <c r="E129" s="11" t="s">
        <v>98</v>
      </c>
      <c r="F129" s="19" t="s">
        <v>215</v>
      </c>
      <c r="G129" s="19" t="s">
        <v>618</v>
      </c>
      <c r="H129" s="9">
        <v>380375.78219409584</v>
      </c>
      <c r="I129" s="81">
        <v>570590.87407515757</v>
      </c>
      <c r="J129" s="139" t="s">
        <v>980</v>
      </c>
      <c r="K129" s="127" t="s">
        <v>375</v>
      </c>
      <c r="L129" s="128" t="s">
        <v>376</v>
      </c>
      <c r="M129" s="128"/>
      <c r="N129" s="129" t="s">
        <v>380</v>
      </c>
      <c r="O129" s="53">
        <v>3133</v>
      </c>
      <c r="P129" s="67">
        <v>1478.02</v>
      </c>
      <c r="Q129" s="10">
        <v>0</v>
      </c>
      <c r="R129" s="10">
        <v>0</v>
      </c>
      <c r="S129" s="10">
        <v>269.01</v>
      </c>
      <c r="T129" s="10">
        <v>365.72</v>
      </c>
      <c r="U129" s="10">
        <v>45.39</v>
      </c>
      <c r="V129" s="10">
        <v>0</v>
      </c>
      <c r="W129" s="10">
        <v>0</v>
      </c>
      <c r="X129" s="122">
        <f t="shared" si="1"/>
        <v>797.9</v>
      </c>
      <c r="Y129" s="59">
        <v>119</v>
      </c>
      <c r="Z129" s="40" t="s">
        <v>326</v>
      </c>
      <c r="AA129" s="53" t="s">
        <v>374</v>
      </c>
      <c r="AB129" s="167" t="s">
        <v>472</v>
      </c>
      <c r="AC129" s="168">
        <v>673</v>
      </c>
      <c r="AD129" s="181">
        <v>4.0276619241900002</v>
      </c>
      <c r="AE129" s="182" t="s">
        <v>879</v>
      </c>
      <c r="AF129" s="172">
        <v>0.8466901423698141</v>
      </c>
      <c r="AG129" s="99">
        <v>1.349415821577588</v>
      </c>
      <c r="AH129" s="98" t="s">
        <v>782</v>
      </c>
      <c r="AI129" s="112">
        <v>2.86</v>
      </c>
      <c r="AJ129" s="110" t="s">
        <v>985</v>
      </c>
      <c r="AK129" s="147">
        <v>20</v>
      </c>
      <c r="AL129" s="110">
        <v>4.0199999999999996</v>
      </c>
      <c r="AM129" s="110">
        <v>1</v>
      </c>
      <c r="AN129" s="143" t="s">
        <v>987</v>
      </c>
      <c r="AO129" s="90" t="s">
        <v>960</v>
      </c>
      <c r="AP129" s="89" t="s">
        <v>1021</v>
      </c>
    </row>
    <row r="130" spans="2:48" s="27" customFormat="1" ht="38.25" x14ac:dyDescent="0.35">
      <c r="B130" s="13">
        <v>156</v>
      </c>
      <c r="C130" s="12" t="s">
        <v>327</v>
      </c>
      <c r="D130" s="12" t="s">
        <v>328</v>
      </c>
      <c r="E130" s="11" t="s">
        <v>23</v>
      </c>
      <c r="F130" s="19" t="s">
        <v>215</v>
      </c>
      <c r="G130" s="19" t="s">
        <v>641</v>
      </c>
      <c r="H130" s="9">
        <v>387433.697397165</v>
      </c>
      <c r="I130" s="81">
        <v>560472.34392493591</v>
      </c>
      <c r="J130" s="139" t="s">
        <v>980</v>
      </c>
      <c r="K130" s="127" t="s">
        <v>375</v>
      </c>
      <c r="L130" s="128"/>
      <c r="M130" s="128"/>
      <c r="N130" s="129"/>
      <c r="O130" s="53">
        <v>463</v>
      </c>
      <c r="P130" s="67">
        <v>150.78851384658276</v>
      </c>
      <c r="Q130" s="10">
        <v>106.08</v>
      </c>
      <c r="R130" s="10">
        <v>0</v>
      </c>
      <c r="S130" s="10">
        <v>0</v>
      </c>
      <c r="T130" s="10">
        <v>11.92</v>
      </c>
      <c r="U130" s="10">
        <v>0</v>
      </c>
      <c r="V130" s="10">
        <v>0</v>
      </c>
      <c r="W130" s="10">
        <v>0</v>
      </c>
      <c r="X130" s="122">
        <f t="shared" si="1"/>
        <v>32.788513846582759</v>
      </c>
      <c r="Y130" s="60">
        <v>132.69999999999999</v>
      </c>
      <c r="Z130" s="39" t="s">
        <v>326</v>
      </c>
      <c r="AA130" s="53" t="s">
        <v>374</v>
      </c>
      <c r="AB130" s="167" t="s">
        <v>491</v>
      </c>
      <c r="AC130" s="168">
        <v>941</v>
      </c>
      <c r="AD130" s="181">
        <v>6.0003684160900006</v>
      </c>
      <c r="AE130" s="182" t="s">
        <v>880</v>
      </c>
      <c r="AF130" s="172">
        <v>1.4634385065402251</v>
      </c>
      <c r="AG130" s="99">
        <v>3.3603893578410404</v>
      </c>
      <c r="AH130" s="98" t="s">
        <v>784</v>
      </c>
      <c r="AI130" s="112">
        <v>3.6</v>
      </c>
      <c r="AJ130" s="106" t="s">
        <v>985</v>
      </c>
      <c r="AK130" s="147">
        <v>34</v>
      </c>
      <c r="AL130" s="110">
        <v>3.4</v>
      </c>
      <c r="AM130" s="110">
        <v>1</v>
      </c>
      <c r="AN130" s="141" t="s">
        <v>987</v>
      </c>
      <c r="AO130" s="90" t="s">
        <v>953</v>
      </c>
      <c r="AP130" s="89" t="s">
        <v>1021</v>
      </c>
    </row>
    <row r="131" spans="2:48" s="27" customFormat="1" ht="38.25" x14ac:dyDescent="0.35">
      <c r="B131" s="13">
        <v>157</v>
      </c>
      <c r="C131" s="12" t="s">
        <v>329</v>
      </c>
      <c r="D131" s="12" t="s">
        <v>330</v>
      </c>
      <c r="E131" s="11" t="s">
        <v>144</v>
      </c>
      <c r="F131" s="19" t="s">
        <v>216</v>
      </c>
      <c r="G131" s="19" t="s">
        <v>680</v>
      </c>
      <c r="H131" s="9">
        <v>393139.62743337406</v>
      </c>
      <c r="I131" s="81">
        <v>558137.09005630261</v>
      </c>
      <c r="J131" s="139" t="s">
        <v>980</v>
      </c>
      <c r="K131" s="127" t="s">
        <v>375</v>
      </c>
      <c r="L131" s="128" t="s">
        <v>376</v>
      </c>
      <c r="M131" s="128"/>
      <c r="N131" s="129"/>
      <c r="O131" s="53">
        <v>1361</v>
      </c>
      <c r="P131" s="67">
        <v>535.89</v>
      </c>
      <c r="Q131" s="10">
        <v>144.69999999999999</v>
      </c>
      <c r="R131" s="10">
        <v>0</v>
      </c>
      <c r="S131" s="10">
        <v>11.69</v>
      </c>
      <c r="T131" s="10">
        <v>198.13</v>
      </c>
      <c r="U131" s="10">
        <v>3.02</v>
      </c>
      <c r="V131" s="10">
        <v>0</v>
      </c>
      <c r="W131" s="10">
        <v>0</v>
      </c>
      <c r="X131" s="122">
        <f t="shared" si="1"/>
        <v>178.35</v>
      </c>
      <c r="Y131" s="61">
        <v>412</v>
      </c>
      <c r="Z131" s="40" t="s">
        <v>326</v>
      </c>
      <c r="AA131" s="53" t="s">
        <v>373</v>
      </c>
      <c r="AB131" s="167" t="s">
        <v>530</v>
      </c>
      <c r="AC131" s="168">
        <v>412</v>
      </c>
      <c r="AD131" s="181">
        <v>3.7894911220700003</v>
      </c>
      <c r="AE131" s="182" t="s">
        <v>881</v>
      </c>
      <c r="AF131" s="172">
        <v>2.9770714981250324</v>
      </c>
      <c r="AG131" s="99">
        <v>8.3928300632819344</v>
      </c>
      <c r="AH131" s="98" t="s">
        <v>784</v>
      </c>
      <c r="AI131" s="112">
        <v>1.87</v>
      </c>
      <c r="AJ131" s="110" t="s">
        <v>986</v>
      </c>
      <c r="AK131" s="147">
        <v>15</v>
      </c>
      <c r="AL131" s="110">
        <v>6.32</v>
      </c>
      <c r="AM131" s="110">
        <v>0.3</v>
      </c>
      <c r="AN131" s="141" t="s">
        <v>988</v>
      </c>
      <c r="AO131" s="90" t="s">
        <v>953</v>
      </c>
      <c r="AP131" s="89" t="s">
        <v>1021</v>
      </c>
    </row>
    <row r="132" spans="2:48" s="27" customFormat="1" ht="38.25" x14ac:dyDescent="0.35">
      <c r="B132" s="13">
        <v>162</v>
      </c>
      <c r="C132" s="12" t="s">
        <v>331</v>
      </c>
      <c r="D132" s="12" t="s">
        <v>332</v>
      </c>
      <c r="E132" s="11" t="s">
        <v>169</v>
      </c>
      <c r="F132" s="19" t="s">
        <v>648</v>
      </c>
      <c r="G132" s="19" t="s">
        <v>649</v>
      </c>
      <c r="H132" s="10">
        <v>382818.71546544414</v>
      </c>
      <c r="I132" s="53">
        <v>555052.12174486159</v>
      </c>
      <c r="J132" s="139" t="s">
        <v>980</v>
      </c>
      <c r="K132" s="127" t="s">
        <v>375</v>
      </c>
      <c r="L132" s="128"/>
      <c r="M132" s="128"/>
      <c r="N132" s="129"/>
      <c r="O132" s="53">
        <v>808</v>
      </c>
      <c r="P132" s="67">
        <v>687.4</v>
      </c>
      <c r="Q132" s="10">
        <v>551.1</v>
      </c>
      <c r="R132" s="10">
        <v>0</v>
      </c>
      <c r="S132" s="10">
        <v>0</v>
      </c>
      <c r="T132" s="10">
        <v>23.39</v>
      </c>
      <c r="U132" s="10">
        <v>0</v>
      </c>
      <c r="V132" s="10">
        <v>0</v>
      </c>
      <c r="W132" s="10">
        <v>0</v>
      </c>
      <c r="X132" s="122">
        <f t="shared" si="1"/>
        <v>112.90999999999995</v>
      </c>
      <c r="Y132" s="59">
        <v>607</v>
      </c>
      <c r="Z132" s="40" t="s">
        <v>326</v>
      </c>
      <c r="AA132" s="53" t="s">
        <v>650</v>
      </c>
      <c r="AB132" s="167" t="s">
        <v>505</v>
      </c>
      <c r="AC132" s="168">
        <v>2170</v>
      </c>
      <c r="AD132" s="181">
        <v>3.0149896795000002</v>
      </c>
      <c r="AE132" s="182" t="s">
        <v>880</v>
      </c>
      <c r="AF132" s="172">
        <v>2.8524966141683823</v>
      </c>
      <c r="AG132" s="99">
        <v>2.8675262937828494</v>
      </c>
      <c r="AH132" s="98" t="s">
        <v>784</v>
      </c>
      <c r="AI132" s="108">
        <v>4.03</v>
      </c>
      <c r="AJ132" s="106" t="s">
        <v>985</v>
      </c>
      <c r="AK132" s="146">
        <v>17</v>
      </c>
      <c r="AL132" s="109">
        <v>2.7</v>
      </c>
      <c r="AM132" s="110">
        <v>1</v>
      </c>
      <c r="AN132" s="141" t="s">
        <v>987</v>
      </c>
      <c r="AO132" s="89" t="s">
        <v>953</v>
      </c>
      <c r="AP132" s="89" t="s">
        <v>1021</v>
      </c>
    </row>
    <row r="133" spans="2:48" s="27" customFormat="1" ht="43.5" customHeight="1" x14ac:dyDescent="0.35">
      <c r="B133" s="13">
        <v>165</v>
      </c>
      <c r="C133" s="9">
        <v>0</v>
      </c>
      <c r="D133" s="10">
        <v>1489</v>
      </c>
      <c r="E133" s="11" t="s">
        <v>157</v>
      </c>
      <c r="F133" s="24" t="s">
        <v>215</v>
      </c>
      <c r="G133" s="24" t="s">
        <v>215</v>
      </c>
      <c r="H133" s="15">
        <v>380505.95331942552</v>
      </c>
      <c r="I133" s="54">
        <v>578932.33050675865</v>
      </c>
      <c r="J133" s="191" t="s">
        <v>980</v>
      </c>
      <c r="K133" s="127"/>
      <c r="L133" s="128" t="s">
        <v>376</v>
      </c>
      <c r="M133" s="128"/>
      <c r="N133" s="129"/>
      <c r="O133" s="53">
        <v>86</v>
      </c>
      <c r="P133" s="67">
        <v>17.093625343702392</v>
      </c>
      <c r="Q133" s="10">
        <v>0</v>
      </c>
      <c r="R133" s="10">
        <v>0</v>
      </c>
      <c r="S133" s="10">
        <v>12.14</v>
      </c>
      <c r="T133" s="10">
        <v>4.95</v>
      </c>
      <c r="U133" s="10">
        <v>0</v>
      </c>
      <c r="V133" s="10">
        <v>0</v>
      </c>
      <c r="W133" s="10">
        <v>0</v>
      </c>
      <c r="X133" s="122">
        <f t="shared" si="1"/>
        <v>3.6253437023914259E-3</v>
      </c>
      <c r="Y133" s="58"/>
      <c r="Z133" s="37"/>
      <c r="AA133" s="53" t="s">
        <v>914</v>
      </c>
      <c r="AB133" s="167" t="s">
        <v>531</v>
      </c>
      <c r="AC133" s="168"/>
      <c r="AD133" s="181">
        <v>1.5497700127999998</v>
      </c>
      <c r="AE133" s="182" t="s">
        <v>878</v>
      </c>
      <c r="AF133" s="172">
        <v>2.1852933870602591</v>
      </c>
      <c r="AG133" s="97">
        <v>4.7616518443641809</v>
      </c>
      <c r="AH133" s="98" t="s">
        <v>782</v>
      </c>
      <c r="AI133" s="108">
        <v>0.03</v>
      </c>
      <c r="AJ133" s="109" t="s">
        <v>986</v>
      </c>
      <c r="AK133" s="146">
        <v>40</v>
      </c>
      <c r="AL133" s="109">
        <v>6.7</v>
      </c>
      <c r="AM133" s="110">
        <v>0.1</v>
      </c>
      <c r="AN133" s="143" t="s">
        <v>988</v>
      </c>
      <c r="AO133" s="89" t="s">
        <v>392</v>
      </c>
      <c r="AP133" s="89" t="s">
        <v>1023</v>
      </c>
    </row>
    <row r="134" spans="2:48" s="27" customFormat="1" ht="38.25" x14ac:dyDescent="0.35">
      <c r="B134" s="13">
        <v>166</v>
      </c>
      <c r="C134" s="9">
        <v>0</v>
      </c>
      <c r="D134" s="10">
        <v>1540</v>
      </c>
      <c r="E134" s="11" t="s">
        <v>103</v>
      </c>
      <c r="F134" s="19" t="s">
        <v>215</v>
      </c>
      <c r="G134" s="19" t="s">
        <v>215</v>
      </c>
      <c r="H134" s="9">
        <v>372675.67381995847</v>
      </c>
      <c r="I134" s="81">
        <v>573988.9294136886</v>
      </c>
      <c r="J134" s="139" t="s">
        <v>980</v>
      </c>
      <c r="K134" s="127" t="s">
        <v>375</v>
      </c>
      <c r="L134" s="128"/>
      <c r="M134" s="128"/>
      <c r="N134" s="129"/>
      <c r="O134" s="53">
        <v>77</v>
      </c>
      <c r="P134" s="67">
        <v>37.230970084860715</v>
      </c>
      <c r="Q134" s="10">
        <v>0</v>
      </c>
      <c r="R134" s="10">
        <v>0</v>
      </c>
      <c r="S134" s="10">
        <v>0</v>
      </c>
      <c r="T134" s="10">
        <v>2.12</v>
      </c>
      <c r="U134" s="10">
        <v>0</v>
      </c>
      <c r="V134" s="10">
        <v>0</v>
      </c>
      <c r="W134" s="10">
        <v>16</v>
      </c>
      <c r="X134" s="122">
        <f t="shared" si="1"/>
        <v>19.110970084860718</v>
      </c>
      <c r="Y134" s="58"/>
      <c r="Z134" s="37"/>
      <c r="AA134" s="53" t="s">
        <v>902</v>
      </c>
      <c r="AB134" s="167" t="s">
        <v>481</v>
      </c>
      <c r="AC134" s="168">
        <v>1116</v>
      </c>
      <c r="AD134" s="181">
        <v>0.71364511078600001</v>
      </c>
      <c r="AE134" s="182" t="s">
        <v>879</v>
      </c>
      <c r="AF134" s="172">
        <v>0.48003305734785823</v>
      </c>
      <c r="AG134" s="97">
        <v>2.9003203390638621</v>
      </c>
      <c r="AH134" s="98" t="s">
        <v>785</v>
      </c>
      <c r="AI134" s="108">
        <v>1.5</v>
      </c>
      <c r="AJ134" s="109" t="s">
        <v>991</v>
      </c>
      <c r="AK134" s="146">
        <v>15</v>
      </c>
      <c r="AL134" s="109">
        <v>3</v>
      </c>
      <c r="AM134" s="110">
        <v>0.35</v>
      </c>
      <c r="AN134" s="143" t="s">
        <v>987</v>
      </c>
      <c r="AO134" s="89" t="s">
        <v>392</v>
      </c>
      <c r="AP134" s="89" t="s">
        <v>1023</v>
      </c>
    </row>
    <row r="135" spans="2:48" s="27" customFormat="1" ht="38.25" x14ac:dyDescent="0.35">
      <c r="B135" s="13">
        <v>167</v>
      </c>
      <c r="C135" s="9">
        <v>0</v>
      </c>
      <c r="D135" s="10">
        <v>2623</v>
      </c>
      <c r="E135" s="11" t="s">
        <v>122</v>
      </c>
      <c r="F135" s="19" t="s">
        <v>218</v>
      </c>
      <c r="G135" s="19" t="s">
        <v>657</v>
      </c>
      <c r="H135" s="9">
        <v>364156.49961643293</v>
      </c>
      <c r="I135" s="81">
        <v>590222.2863318501</v>
      </c>
      <c r="J135" s="139" t="s">
        <v>980</v>
      </c>
      <c r="K135" s="127" t="s">
        <v>375</v>
      </c>
      <c r="L135" s="128"/>
      <c r="M135" s="128"/>
      <c r="N135" s="129"/>
      <c r="O135" s="53">
        <v>255</v>
      </c>
      <c r="P135" s="67">
        <v>139</v>
      </c>
      <c r="Q135" s="10">
        <v>0</v>
      </c>
      <c r="R135" s="10">
        <v>0</v>
      </c>
      <c r="S135" s="10">
        <v>0</v>
      </c>
      <c r="T135" s="10">
        <v>35.68</v>
      </c>
      <c r="U135" s="10">
        <v>0</v>
      </c>
      <c r="V135" s="10">
        <v>0</v>
      </c>
      <c r="W135" s="10">
        <v>0</v>
      </c>
      <c r="X135" s="122">
        <f t="shared" si="1"/>
        <v>103.32</v>
      </c>
      <c r="Y135" s="58"/>
      <c r="Z135" s="37"/>
      <c r="AA135" s="53" t="s">
        <v>923</v>
      </c>
      <c r="AB135" s="167" t="s">
        <v>506</v>
      </c>
      <c r="AC135" s="168">
        <v>776</v>
      </c>
      <c r="AD135" s="181">
        <v>2.6712873432099999</v>
      </c>
      <c r="AE135" s="182" t="s">
        <v>882</v>
      </c>
      <c r="AF135" s="172">
        <v>0.50497041131317189</v>
      </c>
      <c r="AG135" s="97">
        <v>0.91775910423321694</v>
      </c>
      <c r="AH135" s="98" t="s">
        <v>785</v>
      </c>
      <c r="AI135" s="108">
        <v>1.17</v>
      </c>
      <c r="AJ135" s="109" t="s">
        <v>991</v>
      </c>
      <c r="AK135" s="146">
        <v>25</v>
      </c>
      <c r="AL135" s="109">
        <v>3.63</v>
      </c>
      <c r="AM135" s="110">
        <v>0.5</v>
      </c>
      <c r="AN135" s="143" t="s">
        <v>988</v>
      </c>
      <c r="AO135" s="89" t="s">
        <v>941</v>
      </c>
      <c r="AP135" s="89" t="s">
        <v>1021</v>
      </c>
    </row>
    <row r="136" spans="2:48" s="27" customFormat="1" ht="29.25" customHeight="1" x14ac:dyDescent="0.35">
      <c r="B136" s="13">
        <v>168</v>
      </c>
      <c r="C136" s="12" t="s">
        <v>333</v>
      </c>
      <c r="D136" s="12" t="s">
        <v>334</v>
      </c>
      <c r="E136" s="11" t="s">
        <v>170</v>
      </c>
      <c r="F136" s="19" t="s">
        <v>217</v>
      </c>
      <c r="G136" s="19" t="s">
        <v>624</v>
      </c>
      <c r="H136" s="9">
        <v>393902.85397198569</v>
      </c>
      <c r="I136" s="81">
        <v>535802.00373518572</v>
      </c>
      <c r="J136" s="139" t="s">
        <v>980</v>
      </c>
      <c r="K136" s="127" t="s">
        <v>375</v>
      </c>
      <c r="L136" s="128"/>
      <c r="M136" s="128"/>
      <c r="N136" s="129"/>
      <c r="O136" s="53">
        <v>578</v>
      </c>
      <c r="P136" s="67">
        <v>258.10991324932252</v>
      </c>
      <c r="Q136" s="10">
        <v>0</v>
      </c>
      <c r="R136" s="10">
        <v>0</v>
      </c>
      <c r="S136" s="10">
        <v>0</v>
      </c>
      <c r="T136" s="10">
        <v>3.99</v>
      </c>
      <c r="U136" s="10">
        <v>0</v>
      </c>
      <c r="V136" s="10">
        <v>0</v>
      </c>
      <c r="W136" s="10">
        <v>0</v>
      </c>
      <c r="X136" s="122">
        <f t="shared" ref="X136:X185" si="2">P136-Q136-R136-S136-T136-U136-V136-W136</f>
        <v>254.11991324932251</v>
      </c>
      <c r="Y136" s="63">
        <v>257.91000000000003</v>
      </c>
      <c r="Z136" s="37" t="s">
        <v>335</v>
      </c>
      <c r="AA136" s="53" t="s">
        <v>902</v>
      </c>
      <c r="AB136" s="167" t="s">
        <v>475</v>
      </c>
      <c r="AC136" s="168">
        <v>2759</v>
      </c>
      <c r="AD136" s="181">
        <v>2.1757319291299999</v>
      </c>
      <c r="AE136" s="182" t="s">
        <v>883</v>
      </c>
      <c r="AF136" s="172">
        <v>3.0746340731735797</v>
      </c>
      <c r="AG136" s="97">
        <v>3.2925653196715685</v>
      </c>
      <c r="AH136" s="98" t="s">
        <v>786</v>
      </c>
      <c r="AI136" s="112">
        <v>1.33</v>
      </c>
      <c r="AJ136" s="110" t="s">
        <v>985</v>
      </c>
      <c r="AK136" s="147">
        <v>12.5</v>
      </c>
      <c r="AL136" s="110">
        <v>3.5</v>
      </c>
      <c r="AM136" s="110">
        <v>1</v>
      </c>
      <c r="AN136" s="141" t="s">
        <v>987</v>
      </c>
      <c r="AO136" s="90" t="s">
        <v>1035</v>
      </c>
      <c r="AP136" s="89" t="s">
        <v>1021</v>
      </c>
      <c r="AQ136" s="47"/>
      <c r="AU136" s="47"/>
      <c r="AV136" s="47"/>
    </row>
    <row r="137" spans="2:48" s="27" customFormat="1" ht="25.5" x14ac:dyDescent="0.35">
      <c r="B137" s="13">
        <v>169</v>
      </c>
      <c r="C137" s="12" t="s">
        <v>336</v>
      </c>
      <c r="D137" s="12" t="s">
        <v>337</v>
      </c>
      <c r="E137" s="11" t="s">
        <v>21</v>
      </c>
      <c r="F137" s="19" t="s">
        <v>217</v>
      </c>
      <c r="G137" s="19" t="s">
        <v>685</v>
      </c>
      <c r="H137" s="9">
        <v>385071.81817297987</v>
      </c>
      <c r="I137" s="81">
        <v>537397.43386809283</v>
      </c>
      <c r="J137" s="139" t="s">
        <v>980</v>
      </c>
      <c r="K137" s="127" t="s">
        <v>375</v>
      </c>
      <c r="L137" s="128"/>
      <c r="M137" s="128"/>
      <c r="N137" s="129"/>
      <c r="O137" s="53">
        <v>159</v>
      </c>
      <c r="P137" s="67">
        <v>15.291558409903169</v>
      </c>
      <c r="Q137" s="10">
        <v>0</v>
      </c>
      <c r="R137" s="10">
        <v>0</v>
      </c>
      <c r="S137" s="10">
        <v>0</v>
      </c>
      <c r="T137" s="10">
        <v>4.76</v>
      </c>
      <c r="U137" s="10">
        <v>0</v>
      </c>
      <c r="V137" s="10">
        <v>0</v>
      </c>
      <c r="W137" s="10">
        <v>0</v>
      </c>
      <c r="X137" s="122">
        <f t="shared" si="2"/>
        <v>10.53155840990317</v>
      </c>
      <c r="Y137" s="60">
        <v>110.79</v>
      </c>
      <c r="Z137" s="39" t="s">
        <v>340</v>
      </c>
      <c r="AA137" s="53" t="s">
        <v>374</v>
      </c>
      <c r="AB137" s="167" t="s">
        <v>443</v>
      </c>
      <c r="AC137" s="168"/>
      <c r="AD137" s="181">
        <v>1.51552386437</v>
      </c>
      <c r="AE137" s="182" t="s">
        <v>883</v>
      </c>
      <c r="AF137" s="172">
        <v>0.40302148027560059</v>
      </c>
      <c r="AG137" s="97">
        <v>6.6937218378945635</v>
      </c>
      <c r="AH137" s="98" t="s">
        <v>787</v>
      </c>
      <c r="AI137" s="108">
        <v>3.76</v>
      </c>
      <c r="AJ137" s="106" t="s">
        <v>985</v>
      </c>
      <c r="AK137" s="146">
        <v>24</v>
      </c>
      <c r="AL137" s="109">
        <v>3.5</v>
      </c>
      <c r="AM137" s="110">
        <v>1</v>
      </c>
      <c r="AN137" s="141" t="s">
        <v>987</v>
      </c>
      <c r="AO137" s="89" t="s">
        <v>1035</v>
      </c>
      <c r="AP137" s="89" t="s">
        <v>1021</v>
      </c>
    </row>
    <row r="138" spans="2:48" s="27" customFormat="1" ht="38.25" x14ac:dyDescent="0.35">
      <c r="B138" s="13">
        <v>170</v>
      </c>
      <c r="C138" s="12" t="s">
        <v>338</v>
      </c>
      <c r="D138" s="12" t="s">
        <v>339</v>
      </c>
      <c r="E138" s="11" t="s">
        <v>132</v>
      </c>
      <c r="F138" s="19" t="s">
        <v>661</v>
      </c>
      <c r="G138" s="19" t="s">
        <v>662</v>
      </c>
      <c r="H138" s="9">
        <v>366014.40531134116</v>
      </c>
      <c r="I138" s="81">
        <v>529940.94385156722</v>
      </c>
      <c r="J138" s="139" t="s">
        <v>980</v>
      </c>
      <c r="K138" s="127" t="s">
        <v>375</v>
      </c>
      <c r="L138" s="128"/>
      <c r="M138" s="128"/>
      <c r="N138" s="129"/>
      <c r="O138" s="53">
        <v>637</v>
      </c>
      <c r="P138" s="67">
        <v>431.55</v>
      </c>
      <c r="Q138" s="10">
        <v>0</v>
      </c>
      <c r="R138" s="10">
        <v>0</v>
      </c>
      <c r="S138" s="10">
        <v>0</v>
      </c>
      <c r="T138" s="10">
        <v>47.44</v>
      </c>
      <c r="U138" s="10">
        <v>0</v>
      </c>
      <c r="V138" s="10">
        <v>0</v>
      </c>
      <c r="W138" s="10">
        <v>0</v>
      </c>
      <c r="X138" s="122">
        <f t="shared" si="2"/>
        <v>384.11</v>
      </c>
      <c r="Y138" s="61">
        <v>399.69</v>
      </c>
      <c r="Z138" s="40" t="s">
        <v>341</v>
      </c>
      <c r="AA138" s="53" t="s">
        <v>902</v>
      </c>
      <c r="AB138" s="167" t="s">
        <v>517</v>
      </c>
      <c r="AC138" s="168">
        <v>65</v>
      </c>
      <c r="AD138" s="181">
        <v>1.41745743772</v>
      </c>
      <c r="AE138" s="182" t="s">
        <v>884</v>
      </c>
      <c r="AF138" s="172">
        <v>1.7007338782891925</v>
      </c>
      <c r="AG138" s="97">
        <v>5.2857751776379871</v>
      </c>
      <c r="AH138" s="98" t="s">
        <v>788</v>
      </c>
      <c r="AI138" s="108">
        <v>1.75</v>
      </c>
      <c r="AJ138" s="106" t="s">
        <v>985</v>
      </c>
      <c r="AK138" s="146">
        <v>17.100000000000001</v>
      </c>
      <c r="AL138" s="109">
        <v>3.1</v>
      </c>
      <c r="AM138" s="110">
        <v>0</v>
      </c>
      <c r="AN138" s="141" t="s">
        <v>987</v>
      </c>
      <c r="AO138" s="89" t="s">
        <v>1035</v>
      </c>
      <c r="AP138" s="89" t="s">
        <v>1021</v>
      </c>
    </row>
    <row r="139" spans="2:48" s="27" customFormat="1" ht="51" x14ac:dyDescent="0.35">
      <c r="B139" s="13">
        <v>171</v>
      </c>
      <c r="C139" s="12" t="s">
        <v>342</v>
      </c>
      <c r="D139" s="12" t="s">
        <v>343</v>
      </c>
      <c r="E139" s="11" t="s">
        <v>39</v>
      </c>
      <c r="F139" s="19" t="s">
        <v>219</v>
      </c>
      <c r="G139" s="19" t="s">
        <v>219</v>
      </c>
      <c r="H139" s="9">
        <v>329708.63518521102</v>
      </c>
      <c r="I139" s="81">
        <v>554763.24130663928</v>
      </c>
      <c r="J139" s="139" t="s">
        <v>980</v>
      </c>
      <c r="K139" s="127" t="s">
        <v>375</v>
      </c>
      <c r="L139" s="128" t="s">
        <v>376</v>
      </c>
      <c r="M139" s="128"/>
      <c r="N139" s="129"/>
      <c r="O139" s="53">
        <v>442</v>
      </c>
      <c r="P139" s="67">
        <v>101.13</v>
      </c>
      <c r="Q139" s="10">
        <v>54.24</v>
      </c>
      <c r="R139" s="10">
        <v>0</v>
      </c>
      <c r="S139" s="10">
        <v>0</v>
      </c>
      <c r="T139" s="10">
        <v>3.83</v>
      </c>
      <c r="U139" s="10">
        <v>0</v>
      </c>
      <c r="V139" s="10">
        <v>0</v>
      </c>
      <c r="W139" s="10">
        <v>0</v>
      </c>
      <c r="X139" s="122">
        <f t="shared" si="2"/>
        <v>43.059999999999995</v>
      </c>
      <c r="Y139" s="63">
        <v>64.95</v>
      </c>
      <c r="Z139" s="37" t="s">
        <v>344</v>
      </c>
      <c r="AA139" s="53" t="s">
        <v>903</v>
      </c>
      <c r="AB139" s="167" t="s">
        <v>400</v>
      </c>
      <c r="AC139" s="168">
        <v>5862</v>
      </c>
      <c r="AD139" s="181">
        <v>0.14462851374999999</v>
      </c>
      <c r="AE139" s="182" t="s">
        <v>853</v>
      </c>
      <c r="AF139" s="172">
        <v>1.3589598518576185</v>
      </c>
      <c r="AG139" s="97">
        <v>2.3731333815049753</v>
      </c>
      <c r="AH139" s="98" t="s">
        <v>785</v>
      </c>
      <c r="AI139" s="108">
        <v>3.35</v>
      </c>
      <c r="AJ139" s="106" t="s">
        <v>985</v>
      </c>
      <c r="AK139" s="146">
        <v>16</v>
      </c>
      <c r="AL139" s="109">
        <v>2.9</v>
      </c>
      <c r="AM139" s="110">
        <v>1</v>
      </c>
      <c r="AN139" s="141" t="s">
        <v>987</v>
      </c>
      <c r="AO139" s="89" t="s">
        <v>389</v>
      </c>
      <c r="AP139" s="89" t="s">
        <v>1027</v>
      </c>
    </row>
    <row r="140" spans="2:48" s="27" customFormat="1" ht="48" customHeight="1" x14ac:dyDescent="0.35">
      <c r="B140" s="13">
        <v>173</v>
      </c>
      <c r="C140" s="9">
        <v>16673</v>
      </c>
      <c r="D140" s="10">
        <v>1888</v>
      </c>
      <c r="E140" s="11" t="s">
        <v>123</v>
      </c>
      <c r="F140" s="19" t="s">
        <v>219</v>
      </c>
      <c r="G140" s="19" t="s">
        <v>219</v>
      </c>
      <c r="H140" s="9">
        <v>330447.58499102766</v>
      </c>
      <c r="I140" s="81">
        <v>556667.23352439888</v>
      </c>
      <c r="J140" s="139" t="s">
        <v>980</v>
      </c>
      <c r="K140" s="127" t="s">
        <v>375</v>
      </c>
      <c r="L140" s="128"/>
      <c r="M140" s="128"/>
      <c r="N140" s="129"/>
      <c r="O140" s="53">
        <v>361</v>
      </c>
      <c r="P140" s="67">
        <v>1.628380257880427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22">
        <f t="shared" si="2"/>
        <v>1.628380257880427</v>
      </c>
      <c r="Y140" s="58"/>
      <c r="Z140" s="37"/>
      <c r="AA140" s="53" t="s">
        <v>917</v>
      </c>
      <c r="AB140" s="167" t="s">
        <v>507</v>
      </c>
      <c r="AC140" s="168">
        <v>415</v>
      </c>
      <c r="AD140" s="181">
        <v>0.8388303904440001</v>
      </c>
      <c r="AE140" s="182" t="s">
        <v>853</v>
      </c>
      <c r="AF140" s="172">
        <v>0.10579979839399672</v>
      </c>
      <c r="AG140" s="97">
        <v>0.66330505592278344</v>
      </c>
      <c r="AH140" s="98" t="s">
        <v>785</v>
      </c>
      <c r="AI140" s="108" t="s">
        <v>384</v>
      </c>
      <c r="AJ140" s="109" t="s">
        <v>384</v>
      </c>
      <c r="AK140" s="146">
        <v>0</v>
      </c>
      <c r="AL140" s="109">
        <v>0</v>
      </c>
      <c r="AM140" s="110">
        <v>0</v>
      </c>
      <c r="AN140" s="143" t="s">
        <v>384</v>
      </c>
      <c r="AO140" s="89" t="s">
        <v>959</v>
      </c>
      <c r="AP140" s="89" t="s">
        <v>1023</v>
      </c>
    </row>
    <row r="141" spans="2:48" s="27" customFormat="1" ht="25.5" x14ac:dyDescent="0.35">
      <c r="B141" s="13">
        <v>174</v>
      </c>
      <c r="C141" s="12" t="s">
        <v>345</v>
      </c>
      <c r="D141" s="12" t="s">
        <v>346</v>
      </c>
      <c r="E141" s="11" t="s">
        <v>92</v>
      </c>
      <c r="F141" s="19" t="s">
        <v>613</v>
      </c>
      <c r="G141" s="19" t="s">
        <v>614</v>
      </c>
      <c r="H141" s="10">
        <v>348010.13170653966</v>
      </c>
      <c r="I141" s="53">
        <v>540910.65792652732</v>
      </c>
      <c r="J141" s="139" t="s">
        <v>980</v>
      </c>
      <c r="K141" s="127" t="s">
        <v>375</v>
      </c>
      <c r="L141" s="128"/>
      <c r="M141" s="128"/>
      <c r="N141" s="129"/>
      <c r="O141" s="53">
        <v>1379</v>
      </c>
      <c r="P141" s="67">
        <v>192.14</v>
      </c>
      <c r="Q141" s="10">
        <v>0</v>
      </c>
      <c r="R141" s="10">
        <v>0</v>
      </c>
      <c r="S141" s="10">
        <v>0</v>
      </c>
      <c r="T141" s="10">
        <v>17.100000000000001</v>
      </c>
      <c r="U141" s="10">
        <v>0</v>
      </c>
      <c r="V141" s="10">
        <v>0</v>
      </c>
      <c r="W141" s="10">
        <v>11.8</v>
      </c>
      <c r="X141" s="122">
        <f t="shared" si="2"/>
        <v>163.23999999999998</v>
      </c>
      <c r="Y141" s="59">
        <v>129.11000000000001</v>
      </c>
      <c r="Z141" s="40" t="s">
        <v>341</v>
      </c>
      <c r="AA141" s="53" t="s">
        <v>902</v>
      </c>
      <c r="AB141" s="167" t="s">
        <v>427</v>
      </c>
      <c r="AC141" s="168">
        <v>4182</v>
      </c>
      <c r="AD141" s="181">
        <v>1.7903307222199998E-2</v>
      </c>
      <c r="AE141" s="182" t="s">
        <v>885</v>
      </c>
      <c r="AF141" s="172">
        <v>2.3930810714716246</v>
      </c>
      <c r="AG141" s="97">
        <v>0</v>
      </c>
      <c r="AH141" s="98" t="s">
        <v>789</v>
      </c>
      <c r="AI141" s="108">
        <v>4.12</v>
      </c>
      <c r="AJ141" s="106" t="s">
        <v>985</v>
      </c>
      <c r="AK141" s="146">
        <v>14.5</v>
      </c>
      <c r="AL141" s="109">
        <v>3.6</v>
      </c>
      <c r="AM141" s="110">
        <v>1</v>
      </c>
      <c r="AN141" s="141" t="s">
        <v>987</v>
      </c>
      <c r="AO141" s="89" t="s">
        <v>1034</v>
      </c>
      <c r="AP141" s="89" t="s">
        <v>1033</v>
      </c>
    </row>
    <row r="142" spans="2:48" s="27" customFormat="1" ht="12.75" x14ac:dyDescent="0.35">
      <c r="B142" s="13">
        <v>175</v>
      </c>
      <c r="C142" s="9">
        <v>16603</v>
      </c>
      <c r="D142" s="10">
        <v>1835</v>
      </c>
      <c r="E142" s="11" t="s">
        <v>57</v>
      </c>
      <c r="F142" s="19" t="s">
        <v>220</v>
      </c>
      <c r="G142" s="19" t="s">
        <v>220</v>
      </c>
      <c r="H142" s="10">
        <v>343778.78571627138</v>
      </c>
      <c r="I142" s="53">
        <v>537474.08465923159</v>
      </c>
      <c r="J142" s="139" t="s">
        <v>980</v>
      </c>
      <c r="K142" s="127" t="s">
        <v>375</v>
      </c>
      <c r="L142" s="128"/>
      <c r="M142" s="128"/>
      <c r="N142" s="129" t="s">
        <v>380</v>
      </c>
      <c r="O142" s="53">
        <v>529</v>
      </c>
      <c r="P142" s="68">
        <v>62.49</v>
      </c>
      <c r="Q142" s="10">
        <v>0</v>
      </c>
      <c r="R142" s="10">
        <v>0</v>
      </c>
      <c r="S142" s="10">
        <v>0</v>
      </c>
      <c r="T142" s="10">
        <v>9.7899999999999991</v>
      </c>
      <c r="U142" s="10">
        <v>0</v>
      </c>
      <c r="V142" s="10">
        <v>0</v>
      </c>
      <c r="W142" s="10">
        <v>0</v>
      </c>
      <c r="X142" s="122">
        <f t="shared" si="2"/>
        <v>52.7</v>
      </c>
      <c r="Y142" s="63">
        <v>74</v>
      </c>
      <c r="Z142" s="39" t="s">
        <v>347</v>
      </c>
      <c r="AA142" s="53" t="s">
        <v>373</v>
      </c>
      <c r="AB142" s="167" t="s">
        <v>427</v>
      </c>
      <c r="AC142" s="168">
        <v>631</v>
      </c>
      <c r="AD142" s="181">
        <v>2.6192257486499999</v>
      </c>
      <c r="AE142" s="182" t="s">
        <v>885</v>
      </c>
      <c r="AF142" s="172">
        <v>1.8223018974438736</v>
      </c>
      <c r="AG142" s="97">
        <v>4.9293360300289386</v>
      </c>
      <c r="AH142" s="98" t="s">
        <v>789</v>
      </c>
      <c r="AI142" s="112">
        <v>0.9</v>
      </c>
      <c r="AJ142" s="106" t="s">
        <v>985</v>
      </c>
      <c r="AK142" s="146">
        <v>25</v>
      </c>
      <c r="AL142" s="109">
        <v>3.3</v>
      </c>
      <c r="AM142" s="110">
        <v>1</v>
      </c>
      <c r="AN142" s="141" t="s">
        <v>987</v>
      </c>
      <c r="AO142" s="89" t="s">
        <v>391</v>
      </c>
      <c r="AP142" s="89" t="s">
        <v>1021</v>
      </c>
    </row>
    <row r="143" spans="2:48" s="27" customFormat="1" ht="12.75" customHeight="1" x14ac:dyDescent="0.35">
      <c r="B143" s="13">
        <v>176</v>
      </c>
      <c r="C143" s="12" t="s">
        <v>348</v>
      </c>
      <c r="D143" s="12" t="s">
        <v>349</v>
      </c>
      <c r="E143" s="11" t="s">
        <v>54</v>
      </c>
      <c r="F143" s="19" t="s">
        <v>220</v>
      </c>
      <c r="G143" s="19" t="s">
        <v>220</v>
      </c>
      <c r="H143" s="9">
        <v>343889.39004554774</v>
      </c>
      <c r="I143" s="81">
        <v>529806.84052461397</v>
      </c>
      <c r="J143" s="139" t="s">
        <v>980</v>
      </c>
      <c r="K143" s="127" t="s">
        <v>375</v>
      </c>
      <c r="L143" s="128" t="s">
        <v>376</v>
      </c>
      <c r="M143" s="128"/>
      <c r="N143" s="129"/>
      <c r="O143" s="53">
        <v>909</v>
      </c>
      <c r="P143" s="68">
        <v>69.64</v>
      </c>
      <c r="Q143" s="10">
        <v>12.99</v>
      </c>
      <c r="R143" s="10">
        <v>0</v>
      </c>
      <c r="S143" s="10">
        <v>0</v>
      </c>
      <c r="T143" s="10">
        <v>0.02</v>
      </c>
      <c r="U143" s="10">
        <v>0</v>
      </c>
      <c r="V143" s="10">
        <v>0</v>
      </c>
      <c r="W143" s="10">
        <v>0</v>
      </c>
      <c r="X143" s="122">
        <f t="shared" si="2"/>
        <v>56.629999999999995</v>
      </c>
      <c r="Y143" s="60">
        <v>42.670999999999999</v>
      </c>
      <c r="Z143" s="39" t="s">
        <v>351</v>
      </c>
      <c r="AA143" s="53" t="s">
        <v>902</v>
      </c>
      <c r="AB143" s="167" t="s">
        <v>424</v>
      </c>
      <c r="AC143" s="168">
        <v>1655</v>
      </c>
      <c r="AD143" s="181">
        <v>0.33554274449799998</v>
      </c>
      <c r="AE143" s="182" t="s">
        <v>886</v>
      </c>
      <c r="AF143" s="172">
        <v>0.61588431154023393</v>
      </c>
      <c r="AG143" s="97">
        <v>5.048770020810589E-2</v>
      </c>
      <c r="AH143" s="98" t="s">
        <v>790</v>
      </c>
      <c r="AI143" s="108">
        <v>2.5</v>
      </c>
      <c r="AJ143" s="106" t="s">
        <v>985</v>
      </c>
      <c r="AK143" s="146">
        <v>13.8</v>
      </c>
      <c r="AL143" s="109">
        <v>3.4</v>
      </c>
      <c r="AM143" s="110">
        <v>1</v>
      </c>
      <c r="AN143" s="141" t="s">
        <v>987</v>
      </c>
      <c r="AO143" s="89" t="s">
        <v>390</v>
      </c>
      <c r="AP143" s="89" t="s">
        <v>1021</v>
      </c>
    </row>
    <row r="144" spans="2:48" s="27" customFormat="1" ht="12.75" x14ac:dyDescent="0.35">
      <c r="B144" s="13">
        <v>177</v>
      </c>
      <c r="C144" s="12" t="s">
        <v>345</v>
      </c>
      <c r="D144" s="12" t="s">
        <v>350</v>
      </c>
      <c r="E144" s="11" t="s">
        <v>91</v>
      </c>
      <c r="F144" s="19" t="s">
        <v>611</v>
      </c>
      <c r="G144" s="19" t="s">
        <v>612</v>
      </c>
      <c r="H144" s="9">
        <v>325142.68610920693</v>
      </c>
      <c r="I144" s="81">
        <v>544086.83215717843</v>
      </c>
      <c r="J144" s="139" t="s">
        <v>980</v>
      </c>
      <c r="K144" s="127" t="s">
        <v>375</v>
      </c>
      <c r="L144" s="128" t="s">
        <v>376</v>
      </c>
      <c r="M144" s="128"/>
      <c r="N144" s="129" t="s">
        <v>380</v>
      </c>
      <c r="O144" s="53">
        <v>1374</v>
      </c>
      <c r="P144" s="67">
        <v>347.81</v>
      </c>
      <c r="Q144" s="10">
        <v>91.43</v>
      </c>
      <c r="R144" s="10">
        <v>0</v>
      </c>
      <c r="S144" s="10">
        <v>0</v>
      </c>
      <c r="T144" s="10">
        <v>5.16</v>
      </c>
      <c r="U144" s="10">
        <v>0</v>
      </c>
      <c r="V144" s="10">
        <v>0</v>
      </c>
      <c r="W144" s="10">
        <v>0</v>
      </c>
      <c r="X144" s="122">
        <f t="shared" si="2"/>
        <v>251.22</v>
      </c>
      <c r="Y144" s="60">
        <v>295</v>
      </c>
      <c r="Z144" s="39" t="s">
        <v>252</v>
      </c>
      <c r="AA144" s="53" t="s">
        <v>902</v>
      </c>
      <c r="AB144" s="167" t="s">
        <v>465</v>
      </c>
      <c r="AC144" s="168">
        <v>1812</v>
      </c>
      <c r="AD144" s="181">
        <v>1.85249408784</v>
      </c>
      <c r="AE144" s="182" t="s">
        <v>887</v>
      </c>
      <c r="AF144" s="172">
        <v>1.8261371676674072</v>
      </c>
      <c r="AG144" s="97">
        <v>1.9441252887651501</v>
      </c>
      <c r="AH144" s="98" t="s">
        <v>791</v>
      </c>
      <c r="AI144" s="108">
        <v>2.5</v>
      </c>
      <c r="AJ144" s="106" t="s">
        <v>985</v>
      </c>
      <c r="AK144" s="146">
        <v>24.6</v>
      </c>
      <c r="AL144" s="109">
        <v>2.8</v>
      </c>
      <c r="AM144" s="110">
        <v>1</v>
      </c>
      <c r="AN144" s="141" t="s">
        <v>987</v>
      </c>
      <c r="AO144" s="89" t="s">
        <v>390</v>
      </c>
      <c r="AP144" s="89" t="s">
        <v>1021</v>
      </c>
    </row>
    <row r="145" spans="2:42" s="27" customFormat="1" ht="12.75" x14ac:dyDescent="0.35">
      <c r="B145" s="13">
        <v>178</v>
      </c>
      <c r="C145" s="9">
        <v>0</v>
      </c>
      <c r="D145" s="10">
        <v>2588</v>
      </c>
      <c r="E145" s="11" t="s">
        <v>58</v>
      </c>
      <c r="F145" s="19" t="s">
        <v>221</v>
      </c>
      <c r="G145" s="19" t="s">
        <v>582</v>
      </c>
      <c r="H145" s="9">
        <v>361704.70407675742</v>
      </c>
      <c r="I145" s="81">
        <v>553828.4127126853</v>
      </c>
      <c r="J145" s="139" t="s">
        <v>980</v>
      </c>
      <c r="K145" s="127"/>
      <c r="L145" s="128" t="s">
        <v>376</v>
      </c>
      <c r="M145" s="128"/>
      <c r="N145" s="129" t="s">
        <v>380</v>
      </c>
      <c r="O145" s="53">
        <v>751</v>
      </c>
      <c r="P145" s="67">
        <v>87.268161926298873</v>
      </c>
      <c r="Q145" s="10">
        <v>0</v>
      </c>
      <c r="R145" s="10">
        <v>0</v>
      </c>
      <c r="S145" s="10">
        <v>0</v>
      </c>
      <c r="T145" s="10">
        <v>37.06</v>
      </c>
      <c r="U145" s="10">
        <v>2.17</v>
      </c>
      <c r="V145" s="10">
        <v>0</v>
      </c>
      <c r="W145" s="10">
        <v>0</v>
      </c>
      <c r="X145" s="122">
        <f t="shared" si="2"/>
        <v>48.038161926298869</v>
      </c>
      <c r="Y145" s="58"/>
      <c r="Z145" s="37"/>
      <c r="AA145" s="53" t="s">
        <v>924</v>
      </c>
      <c r="AB145" s="167" t="s">
        <v>428</v>
      </c>
      <c r="AC145" s="168"/>
      <c r="AD145" s="181">
        <v>3.0961972368800001</v>
      </c>
      <c r="AE145" s="182" t="s">
        <v>888</v>
      </c>
      <c r="AF145" s="172">
        <v>4.0882846300825291</v>
      </c>
      <c r="AG145" s="97">
        <v>0.25212815920151116</v>
      </c>
      <c r="AH145" s="98" t="s">
        <v>792</v>
      </c>
      <c r="AI145" s="108">
        <v>2</v>
      </c>
      <c r="AJ145" s="109" t="s">
        <v>986</v>
      </c>
      <c r="AK145" s="146">
        <v>30</v>
      </c>
      <c r="AL145" s="109">
        <v>5.77</v>
      </c>
      <c r="AM145" s="110">
        <v>0.5</v>
      </c>
      <c r="AN145" s="143" t="s">
        <v>987</v>
      </c>
      <c r="AO145" s="89" t="s">
        <v>390</v>
      </c>
      <c r="AP145" s="89" t="s">
        <v>1021</v>
      </c>
    </row>
    <row r="146" spans="2:42" s="27" customFormat="1" ht="38.25" x14ac:dyDescent="0.35">
      <c r="B146" s="13">
        <v>179</v>
      </c>
      <c r="C146" s="9">
        <v>0</v>
      </c>
      <c r="D146" s="10">
        <v>2655</v>
      </c>
      <c r="E146" s="11" t="s">
        <v>83</v>
      </c>
      <c r="F146" s="19" t="s">
        <v>221</v>
      </c>
      <c r="G146" s="19" t="s">
        <v>605</v>
      </c>
      <c r="H146" s="9">
        <v>355776.55914850358</v>
      </c>
      <c r="I146" s="81">
        <v>562620.92422501824</v>
      </c>
      <c r="J146" s="139" t="s">
        <v>980</v>
      </c>
      <c r="K146" s="127" t="s">
        <v>375</v>
      </c>
      <c r="L146" s="128"/>
      <c r="M146" s="128"/>
      <c r="N146" s="129"/>
      <c r="O146" s="53">
        <v>63</v>
      </c>
      <c r="P146" s="67">
        <v>42.485151610572991</v>
      </c>
      <c r="Q146" s="10">
        <v>0</v>
      </c>
      <c r="R146" s="10">
        <v>0</v>
      </c>
      <c r="S146" s="10">
        <v>0</v>
      </c>
      <c r="T146" s="10">
        <v>6.24</v>
      </c>
      <c r="U146" s="10">
        <v>0</v>
      </c>
      <c r="V146" s="10">
        <v>0</v>
      </c>
      <c r="W146" s="10">
        <v>6.26</v>
      </c>
      <c r="X146" s="122">
        <f t="shared" si="2"/>
        <v>29.985151610572991</v>
      </c>
      <c r="Y146" s="58"/>
      <c r="Z146" s="37"/>
      <c r="AA146" s="53" t="s">
        <v>920</v>
      </c>
      <c r="AB146" s="167" t="s">
        <v>443</v>
      </c>
      <c r="AC146" s="168"/>
      <c r="AD146" s="181">
        <v>2.1916429881600004</v>
      </c>
      <c r="AE146" s="182" t="s">
        <v>888</v>
      </c>
      <c r="AF146" s="172">
        <v>2.2151546647138893</v>
      </c>
      <c r="AG146" s="97">
        <v>0</v>
      </c>
      <c r="AH146" s="98" t="s">
        <v>785</v>
      </c>
      <c r="AI146" s="108">
        <v>5.0199999999999996</v>
      </c>
      <c r="AJ146" s="109" t="s">
        <v>985</v>
      </c>
      <c r="AK146" s="146">
        <v>20</v>
      </c>
      <c r="AL146" s="109">
        <v>4.09</v>
      </c>
      <c r="AM146" s="110">
        <v>0.15</v>
      </c>
      <c r="AN146" s="143" t="s">
        <v>988</v>
      </c>
      <c r="AO146" s="89" t="s">
        <v>391</v>
      </c>
      <c r="AP146" s="89" t="s">
        <v>1026</v>
      </c>
    </row>
    <row r="147" spans="2:42" s="27" customFormat="1" ht="38.25" x14ac:dyDescent="0.35">
      <c r="B147" s="13">
        <v>180</v>
      </c>
      <c r="C147" s="12" t="s">
        <v>352</v>
      </c>
      <c r="D147" s="12" t="s">
        <v>353</v>
      </c>
      <c r="E147" s="11" t="s">
        <v>171</v>
      </c>
      <c r="F147" s="19" t="s">
        <v>221</v>
      </c>
      <c r="G147" s="19" t="s">
        <v>621</v>
      </c>
      <c r="H147" s="9">
        <v>352727.35293578653</v>
      </c>
      <c r="I147" s="81">
        <v>565134.5024078124</v>
      </c>
      <c r="J147" s="139" t="s">
        <v>980</v>
      </c>
      <c r="K147" s="127"/>
      <c r="L147" s="128"/>
      <c r="M147" s="128"/>
      <c r="N147" s="129" t="s">
        <v>380</v>
      </c>
      <c r="O147" s="53">
        <v>902</v>
      </c>
      <c r="P147" s="67">
        <v>464.09</v>
      </c>
      <c r="Q147" s="10">
        <v>307.75</v>
      </c>
      <c r="R147" s="10">
        <v>0</v>
      </c>
      <c r="S147" s="10">
        <v>0</v>
      </c>
      <c r="T147" s="10">
        <v>67.45</v>
      </c>
      <c r="U147" s="10">
        <v>0</v>
      </c>
      <c r="V147" s="10">
        <v>0</v>
      </c>
      <c r="W147" s="10">
        <v>0</v>
      </c>
      <c r="X147" s="122">
        <f t="shared" si="2"/>
        <v>88.889999999999972</v>
      </c>
      <c r="Y147" s="61">
        <v>348.79</v>
      </c>
      <c r="Z147" s="40" t="s">
        <v>354</v>
      </c>
      <c r="AA147" s="53" t="s">
        <v>902</v>
      </c>
      <c r="AB147" s="167" t="s">
        <v>474</v>
      </c>
      <c r="AC147" s="168">
        <v>1233</v>
      </c>
      <c r="AD147" s="181">
        <v>2.58146370494</v>
      </c>
      <c r="AE147" s="182" t="s">
        <v>888</v>
      </c>
      <c r="AF147" s="172">
        <v>3.8220662723424503E-2</v>
      </c>
      <c r="AG147" s="99">
        <v>0</v>
      </c>
      <c r="AH147" s="98" t="s">
        <v>785</v>
      </c>
      <c r="AI147" s="108">
        <v>4.2</v>
      </c>
      <c r="AJ147" s="106" t="s">
        <v>985</v>
      </c>
      <c r="AK147" s="146">
        <v>14</v>
      </c>
      <c r="AL147" s="109">
        <v>4.3</v>
      </c>
      <c r="AM147" s="110">
        <v>1</v>
      </c>
      <c r="AN147" s="141" t="s">
        <v>987</v>
      </c>
      <c r="AO147" s="89" t="s">
        <v>941</v>
      </c>
      <c r="AP147" s="89" t="s">
        <v>1021</v>
      </c>
    </row>
    <row r="148" spans="2:42" s="27" customFormat="1" ht="12.75" x14ac:dyDescent="0.35">
      <c r="B148" s="13">
        <v>184</v>
      </c>
      <c r="C148" s="12">
        <v>15588</v>
      </c>
      <c r="D148" s="17">
        <v>3314</v>
      </c>
      <c r="E148" s="11" t="s">
        <v>115</v>
      </c>
      <c r="F148" s="19" t="s">
        <v>636</v>
      </c>
      <c r="G148" s="19" t="s">
        <v>637</v>
      </c>
      <c r="H148" s="10">
        <v>316662.57021709718</v>
      </c>
      <c r="I148" s="53">
        <v>603445.17884986475</v>
      </c>
      <c r="J148" s="139" t="s">
        <v>980</v>
      </c>
      <c r="K148" s="127" t="s">
        <v>375</v>
      </c>
      <c r="L148" s="128"/>
      <c r="M148" s="128"/>
      <c r="N148" s="129"/>
      <c r="O148" s="53">
        <v>737</v>
      </c>
      <c r="P148" s="67">
        <v>101.54</v>
      </c>
      <c r="Q148" s="10">
        <v>0</v>
      </c>
      <c r="R148" s="10">
        <v>0</v>
      </c>
      <c r="S148" s="10">
        <v>0</v>
      </c>
      <c r="T148" s="10">
        <v>1.56</v>
      </c>
      <c r="U148" s="10">
        <v>0</v>
      </c>
      <c r="V148" s="10">
        <v>0</v>
      </c>
      <c r="W148" s="10">
        <v>0</v>
      </c>
      <c r="X148" s="122">
        <f t="shared" si="2"/>
        <v>99.98</v>
      </c>
      <c r="Y148" s="60">
        <v>95.45</v>
      </c>
      <c r="Z148" s="39" t="s">
        <v>292</v>
      </c>
      <c r="AA148" s="53" t="s">
        <v>904</v>
      </c>
      <c r="AB148" s="167" t="s">
        <v>443</v>
      </c>
      <c r="AC148" s="168"/>
      <c r="AD148" s="181">
        <v>3.1313259576199997</v>
      </c>
      <c r="AE148" s="182" t="s">
        <v>869</v>
      </c>
      <c r="AF148" s="172">
        <v>3.5951494795301575</v>
      </c>
      <c r="AG148" s="99">
        <v>0</v>
      </c>
      <c r="AH148" s="98" t="s">
        <v>793</v>
      </c>
      <c r="AI148" s="108">
        <v>2.4900000000000002</v>
      </c>
      <c r="AJ148" s="106" t="s">
        <v>985</v>
      </c>
      <c r="AK148" s="146">
        <v>21</v>
      </c>
      <c r="AL148" s="109">
        <v>2.6</v>
      </c>
      <c r="AM148" s="110">
        <v>1</v>
      </c>
      <c r="AN148" s="141" t="s">
        <v>987</v>
      </c>
      <c r="AO148" s="89" t="s">
        <v>936</v>
      </c>
      <c r="AP148" s="89" t="s">
        <v>1021</v>
      </c>
    </row>
    <row r="149" spans="2:42" s="27" customFormat="1" ht="38.25" x14ac:dyDescent="0.35">
      <c r="B149" s="13">
        <v>186</v>
      </c>
      <c r="C149" s="9">
        <v>16356</v>
      </c>
      <c r="D149" s="10">
        <v>4370</v>
      </c>
      <c r="E149" s="11" t="s">
        <v>59</v>
      </c>
      <c r="F149" s="19" t="s">
        <v>203</v>
      </c>
      <c r="G149" s="19" t="s">
        <v>583</v>
      </c>
      <c r="H149" s="9">
        <v>257776.7811782964</v>
      </c>
      <c r="I149" s="81">
        <v>687958.61380990839</v>
      </c>
      <c r="J149" s="139" t="s">
        <v>980</v>
      </c>
      <c r="K149" s="127"/>
      <c r="L149" s="128" t="s">
        <v>376</v>
      </c>
      <c r="M149" s="128"/>
      <c r="N149" s="129"/>
      <c r="O149" s="53">
        <v>349</v>
      </c>
      <c r="P149" s="67">
        <v>84.839894857364797</v>
      </c>
      <c r="Q149" s="10">
        <v>0</v>
      </c>
      <c r="R149" s="10">
        <v>0</v>
      </c>
      <c r="S149" s="10">
        <v>0</v>
      </c>
      <c r="T149" s="10">
        <v>28.03</v>
      </c>
      <c r="U149" s="10">
        <v>2.33</v>
      </c>
      <c r="V149" s="10">
        <v>0</v>
      </c>
      <c r="W149" s="10">
        <v>0</v>
      </c>
      <c r="X149" s="122">
        <f t="shared" si="2"/>
        <v>54.479894857364798</v>
      </c>
      <c r="Y149" s="58"/>
      <c r="Z149" s="37"/>
      <c r="AA149" s="53" t="s">
        <v>925</v>
      </c>
      <c r="AB149" s="167" t="s">
        <v>429</v>
      </c>
      <c r="AC149" s="168">
        <v>746</v>
      </c>
      <c r="AD149" s="181">
        <v>1.5320341211199999</v>
      </c>
      <c r="AE149" s="182" t="s">
        <v>849</v>
      </c>
      <c r="AF149" s="172">
        <v>1.7977290664471501</v>
      </c>
      <c r="AG149" s="99">
        <v>13.742957548226507</v>
      </c>
      <c r="AH149" s="98" t="s">
        <v>765</v>
      </c>
      <c r="AI149" s="108">
        <v>2.4900000000000002</v>
      </c>
      <c r="AJ149" s="109" t="s">
        <v>986</v>
      </c>
      <c r="AK149" s="146">
        <v>43</v>
      </c>
      <c r="AL149" s="109">
        <v>5.6</v>
      </c>
      <c r="AM149" s="110">
        <v>1</v>
      </c>
      <c r="AN149" s="141" t="s">
        <v>987</v>
      </c>
      <c r="AO149" s="89" t="s">
        <v>1032</v>
      </c>
      <c r="AP149" s="89" t="s">
        <v>1021</v>
      </c>
    </row>
    <row r="150" spans="2:42" s="27" customFormat="1" ht="38.25" x14ac:dyDescent="0.35">
      <c r="B150" s="13">
        <v>187</v>
      </c>
      <c r="C150" s="9">
        <v>16742</v>
      </c>
      <c r="D150" s="10">
        <v>1963</v>
      </c>
      <c r="E150" s="11" t="s">
        <v>77</v>
      </c>
      <c r="F150" s="19" t="s">
        <v>222</v>
      </c>
      <c r="G150" s="19" t="s">
        <v>222</v>
      </c>
      <c r="H150" s="10">
        <v>311549.33335870027</v>
      </c>
      <c r="I150" s="53">
        <v>552321.78552969208</v>
      </c>
      <c r="J150" s="139" t="s">
        <v>980</v>
      </c>
      <c r="K150" s="127"/>
      <c r="L150" s="128"/>
      <c r="M150" s="128"/>
      <c r="N150" s="129"/>
      <c r="O150" s="53">
        <v>315</v>
      </c>
      <c r="P150" s="68">
        <v>61.23</v>
      </c>
      <c r="Q150" s="10">
        <v>0</v>
      </c>
      <c r="R150" s="10">
        <v>0</v>
      </c>
      <c r="S150" s="10">
        <v>0</v>
      </c>
      <c r="T150" s="10">
        <v>1.72</v>
      </c>
      <c r="U150" s="10">
        <v>0</v>
      </c>
      <c r="V150" s="10">
        <v>0</v>
      </c>
      <c r="W150" s="10">
        <v>0</v>
      </c>
      <c r="X150" s="122">
        <f t="shared" si="2"/>
        <v>59.51</v>
      </c>
      <c r="Y150" s="58"/>
      <c r="Z150" s="37"/>
      <c r="AA150" s="53" t="s">
        <v>902</v>
      </c>
      <c r="AB150" s="167" t="s">
        <v>449</v>
      </c>
      <c r="AC150" s="168">
        <v>3029</v>
      </c>
      <c r="AD150" s="181">
        <v>3.12101665447</v>
      </c>
      <c r="AE150" s="182" t="s">
        <v>853</v>
      </c>
      <c r="AF150" s="172">
        <v>2.98071869557862</v>
      </c>
      <c r="AG150" s="99">
        <v>4.1203352554124733</v>
      </c>
      <c r="AH150" s="98" t="s">
        <v>758</v>
      </c>
      <c r="AI150" s="108">
        <v>1.1200000000000001</v>
      </c>
      <c r="AJ150" s="106" t="s">
        <v>985</v>
      </c>
      <c r="AK150" s="146">
        <v>25</v>
      </c>
      <c r="AL150" s="109">
        <v>3</v>
      </c>
      <c r="AM150" s="110">
        <v>1</v>
      </c>
      <c r="AN150" s="141" t="s">
        <v>987</v>
      </c>
      <c r="AO150" s="89" t="s">
        <v>940</v>
      </c>
      <c r="AP150" s="89" t="s">
        <v>1021</v>
      </c>
    </row>
    <row r="151" spans="2:42" s="27" customFormat="1" ht="38.25" x14ac:dyDescent="0.35">
      <c r="B151" s="13">
        <v>188</v>
      </c>
      <c r="C151" s="9">
        <v>16750</v>
      </c>
      <c r="D151" s="10">
        <v>1978</v>
      </c>
      <c r="E151" s="11" t="s">
        <v>82</v>
      </c>
      <c r="F151" s="19" t="s">
        <v>222</v>
      </c>
      <c r="G151" s="19" t="s">
        <v>222</v>
      </c>
      <c r="H151" s="10">
        <v>313987.65488621237</v>
      </c>
      <c r="I151" s="53">
        <v>565636.0405716924</v>
      </c>
      <c r="J151" s="139" t="s">
        <v>980</v>
      </c>
      <c r="K151" s="127" t="s">
        <v>375</v>
      </c>
      <c r="L151" s="128"/>
      <c r="M151" s="128"/>
      <c r="N151" s="129"/>
      <c r="O151" s="53">
        <v>177</v>
      </c>
      <c r="P151" s="68">
        <v>80.17</v>
      </c>
      <c r="Q151" s="10">
        <v>0</v>
      </c>
      <c r="R151" s="10">
        <v>0</v>
      </c>
      <c r="S151" s="10">
        <v>0</v>
      </c>
      <c r="T151" s="10">
        <v>22.88</v>
      </c>
      <c r="U151" s="10">
        <v>0.91</v>
      </c>
      <c r="V151" s="10">
        <v>0</v>
      </c>
      <c r="W151" s="10">
        <v>0</v>
      </c>
      <c r="X151" s="122">
        <f t="shared" si="2"/>
        <v>56.38000000000001</v>
      </c>
      <c r="Y151" s="60">
        <v>59.37</v>
      </c>
      <c r="Z151" s="39" t="s">
        <v>355</v>
      </c>
      <c r="AA151" s="53" t="s">
        <v>373</v>
      </c>
      <c r="AB151" s="167" t="s">
        <v>454</v>
      </c>
      <c r="AC151" s="168">
        <v>1874</v>
      </c>
      <c r="AD151" s="181">
        <v>4.62349392461</v>
      </c>
      <c r="AE151" s="182" t="s">
        <v>854</v>
      </c>
      <c r="AF151" s="172">
        <v>5.0935230260913702</v>
      </c>
      <c r="AG151" s="99">
        <v>12.75497476282605</v>
      </c>
      <c r="AH151" s="98" t="s">
        <v>785</v>
      </c>
      <c r="AI151" s="112">
        <v>1.48</v>
      </c>
      <c r="AJ151" s="106" t="s">
        <v>985</v>
      </c>
      <c r="AK151" s="146">
        <v>18</v>
      </c>
      <c r="AL151" s="109">
        <v>3.2</v>
      </c>
      <c r="AM151" s="110">
        <v>1</v>
      </c>
      <c r="AN151" s="141" t="s">
        <v>987</v>
      </c>
      <c r="AO151" s="89" t="s">
        <v>940</v>
      </c>
      <c r="AP151" s="89" t="s">
        <v>1021</v>
      </c>
    </row>
    <row r="152" spans="2:42" s="27" customFormat="1" ht="25.5" x14ac:dyDescent="0.35">
      <c r="B152" s="13">
        <v>189</v>
      </c>
      <c r="C152" s="9">
        <v>14465</v>
      </c>
      <c r="D152" s="10">
        <v>4687</v>
      </c>
      <c r="E152" s="11" t="s">
        <v>119</v>
      </c>
      <c r="F152" s="19" t="s">
        <v>201</v>
      </c>
      <c r="G152" s="19" t="s">
        <v>646</v>
      </c>
      <c r="H152" s="9">
        <v>213138.61557439441</v>
      </c>
      <c r="I152" s="81">
        <v>657505.15526332019</v>
      </c>
      <c r="J152" s="139" t="s">
        <v>980</v>
      </c>
      <c r="K152" s="127"/>
      <c r="L152" s="128" t="s">
        <v>376</v>
      </c>
      <c r="M152" s="128"/>
      <c r="N152" s="129"/>
      <c r="O152" s="53">
        <v>188</v>
      </c>
      <c r="P152" s="67">
        <v>25.13</v>
      </c>
      <c r="Q152" s="10">
        <v>0</v>
      </c>
      <c r="R152" s="10">
        <v>0</v>
      </c>
      <c r="S152" s="10">
        <v>0</v>
      </c>
      <c r="T152" s="10">
        <v>12.72</v>
      </c>
      <c r="U152" s="10">
        <v>0.25</v>
      </c>
      <c r="V152" s="10">
        <v>0</v>
      </c>
      <c r="W152" s="10">
        <v>0</v>
      </c>
      <c r="X152" s="122">
        <f t="shared" si="2"/>
        <v>12.159999999999998</v>
      </c>
      <c r="Y152" s="58"/>
      <c r="Z152" s="37"/>
      <c r="AA152" s="53" t="s">
        <v>917</v>
      </c>
      <c r="AB152" s="167" t="s">
        <v>501</v>
      </c>
      <c r="AC152" s="168">
        <v>468</v>
      </c>
      <c r="AD152" s="181">
        <v>5.9386314101999993</v>
      </c>
      <c r="AE152" s="182" t="s">
        <v>889</v>
      </c>
      <c r="AF152" s="172">
        <v>1.9786310150578743</v>
      </c>
      <c r="AG152" s="99">
        <v>8.0525471232822579</v>
      </c>
      <c r="AH152" s="98" t="s">
        <v>761</v>
      </c>
      <c r="AI152" s="108">
        <v>1.45</v>
      </c>
      <c r="AJ152" s="109" t="s">
        <v>986</v>
      </c>
      <c r="AK152" s="146">
        <v>30</v>
      </c>
      <c r="AL152" s="110">
        <v>5.92</v>
      </c>
      <c r="AM152" s="110">
        <v>0.45</v>
      </c>
      <c r="AN152" s="143" t="s">
        <v>988</v>
      </c>
      <c r="AO152" s="89" t="s">
        <v>391</v>
      </c>
      <c r="AP152" s="89" t="s">
        <v>1021</v>
      </c>
    </row>
    <row r="153" spans="2:42" s="27" customFormat="1" ht="25.5" x14ac:dyDescent="0.35">
      <c r="B153" s="13">
        <v>190</v>
      </c>
      <c r="C153" s="9">
        <v>11052</v>
      </c>
      <c r="D153" s="10">
        <v>457</v>
      </c>
      <c r="E153" s="11" t="s">
        <v>9</v>
      </c>
      <c r="F153" s="19" t="s">
        <v>175</v>
      </c>
      <c r="G153" s="19" t="s">
        <v>684</v>
      </c>
      <c r="H153" s="9">
        <v>323030.09103104338</v>
      </c>
      <c r="I153" s="81">
        <v>369963.19910351955</v>
      </c>
      <c r="J153" s="140" t="s">
        <v>981</v>
      </c>
      <c r="K153" s="127" t="s">
        <v>375</v>
      </c>
      <c r="L153" s="128"/>
      <c r="M153" s="128"/>
      <c r="N153" s="129"/>
      <c r="O153" s="53">
        <v>35</v>
      </c>
      <c r="P153" s="67">
        <v>14.564903697680442</v>
      </c>
      <c r="Q153" s="10">
        <v>0</v>
      </c>
      <c r="R153" s="10">
        <v>10.26</v>
      </c>
      <c r="S153" s="10">
        <v>0.79</v>
      </c>
      <c r="T153" s="10">
        <v>3.51</v>
      </c>
      <c r="U153" s="10">
        <v>0</v>
      </c>
      <c r="V153" s="10">
        <v>0</v>
      </c>
      <c r="W153" s="10">
        <v>0</v>
      </c>
      <c r="X153" s="122">
        <f t="shared" si="2"/>
        <v>4.9036976804428534E-3</v>
      </c>
      <c r="Y153" s="58"/>
      <c r="Z153" s="37"/>
      <c r="AA153" s="53" t="s">
        <v>902</v>
      </c>
      <c r="AB153" s="167" t="s">
        <v>443</v>
      </c>
      <c r="AC153" s="168"/>
      <c r="AD153" s="181">
        <v>0.20548822192499999</v>
      </c>
      <c r="AE153" s="182" t="s">
        <v>811</v>
      </c>
      <c r="AF153" s="172">
        <v>0.61982416736675072</v>
      </c>
      <c r="AG153" s="99">
        <v>3.2220486146426266</v>
      </c>
      <c r="AH153" s="98" t="s">
        <v>708</v>
      </c>
      <c r="AI153" s="108">
        <v>2.8</v>
      </c>
      <c r="AJ153" s="109" t="s">
        <v>985</v>
      </c>
      <c r="AK153" s="146">
        <v>10</v>
      </c>
      <c r="AL153" s="109">
        <v>3.77</v>
      </c>
      <c r="AM153" s="110">
        <v>0.25</v>
      </c>
      <c r="AN153" s="143" t="s">
        <v>988</v>
      </c>
      <c r="AO153" s="89" t="s">
        <v>395</v>
      </c>
      <c r="AP153" s="89" t="s">
        <v>1026</v>
      </c>
    </row>
    <row r="154" spans="2:42" s="27" customFormat="1" ht="12.75" x14ac:dyDescent="0.35">
      <c r="B154" s="13">
        <v>191</v>
      </c>
      <c r="C154" s="9">
        <v>16711</v>
      </c>
      <c r="D154" s="10" t="s">
        <v>384</v>
      </c>
      <c r="E154" s="11" t="s">
        <v>149</v>
      </c>
      <c r="F154" s="19" t="s">
        <v>223</v>
      </c>
      <c r="G154" s="18" t="s">
        <v>223</v>
      </c>
      <c r="H154" s="10">
        <v>313045.53864968591</v>
      </c>
      <c r="I154" s="53">
        <v>528145.60859886918</v>
      </c>
      <c r="J154" s="139" t="s">
        <v>980</v>
      </c>
      <c r="K154" s="127" t="s">
        <v>375</v>
      </c>
      <c r="L154" s="128"/>
      <c r="M154" s="128"/>
      <c r="N154" s="129"/>
      <c r="O154" s="53">
        <v>52</v>
      </c>
      <c r="P154" s="68">
        <v>36.25</v>
      </c>
      <c r="Q154" s="10">
        <v>0</v>
      </c>
      <c r="R154" s="10">
        <v>0</v>
      </c>
      <c r="S154" s="10">
        <v>0</v>
      </c>
      <c r="T154" s="10">
        <v>33.67</v>
      </c>
      <c r="U154" s="10">
        <v>0</v>
      </c>
      <c r="V154" s="10">
        <v>0</v>
      </c>
      <c r="W154" s="10">
        <v>0</v>
      </c>
      <c r="X154" s="122">
        <f t="shared" si="2"/>
        <v>2.5799999999999983</v>
      </c>
      <c r="Y154" s="58"/>
      <c r="Z154" s="37"/>
      <c r="AA154" s="53" t="s">
        <v>911</v>
      </c>
      <c r="AB154" s="167" t="s">
        <v>443</v>
      </c>
      <c r="AC154" s="168"/>
      <c r="AD154" s="181">
        <v>1.1180597020299998</v>
      </c>
      <c r="AE154" s="182" t="s">
        <v>854</v>
      </c>
      <c r="AF154" s="172">
        <v>0.58738339814291507</v>
      </c>
      <c r="AG154" s="99">
        <v>6.8366705276304325</v>
      </c>
      <c r="AH154" s="98" t="s">
        <v>794</v>
      </c>
      <c r="AI154" s="108">
        <v>0.7</v>
      </c>
      <c r="AJ154" s="106" t="s">
        <v>985</v>
      </c>
      <c r="AK154" s="146">
        <v>33</v>
      </c>
      <c r="AL154" s="109">
        <v>3.5</v>
      </c>
      <c r="AM154" s="110">
        <v>0.4</v>
      </c>
      <c r="AN154" s="143" t="s">
        <v>987</v>
      </c>
      <c r="AO154" s="89" t="s">
        <v>941</v>
      </c>
      <c r="AP154" s="89" t="s">
        <v>1021</v>
      </c>
    </row>
    <row r="155" spans="2:42" s="27" customFormat="1" ht="12.75" x14ac:dyDescent="0.35">
      <c r="B155" s="13">
        <v>192</v>
      </c>
      <c r="C155" s="9">
        <v>11904</v>
      </c>
      <c r="D155" s="10" t="s">
        <v>388</v>
      </c>
      <c r="E155" s="11" t="s">
        <v>160</v>
      </c>
      <c r="F155" s="19" t="s">
        <v>185</v>
      </c>
      <c r="G155" s="19" t="s">
        <v>694</v>
      </c>
      <c r="H155" s="9">
        <v>290941.06243892986</v>
      </c>
      <c r="I155" s="81">
        <v>484174.95787788281</v>
      </c>
      <c r="J155" s="139" t="s">
        <v>980</v>
      </c>
      <c r="K155" s="127" t="s">
        <v>375</v>
      </c>
      <c r="L155" s="128"/>
      <c r="M155" s="128" t="s">
        <v>378</v>
      </c>
      <c r="N155" s="129"/>
      <c r="O155" s="53">
        <v>586</v>
      </c>
      <c r="P155" s="67">
        <v>30.192684534308448</v>
      </c>
      <c r="Q155" s="10">
        <v>0</v>
      </c>
      <c r="R155" s="10">
        <v>0</v>
      </c>
      <c r="S155" s="10">
        <v>0</v>
      </c>
      <c r="T155" s="10">
        <v>22.35</v>
      </c>
      <c r="U155" s="10">
        <v>0</v>
      </c>
      <c r="V155" s="10">
        <v>0</v>
      </c>
      <c r="W155" s="10">
        <v>0</v>
      </c>
      <c r="X155" s="122">
        <f t="shared" si="2"/>
        <v>7.8426845343084466</v>
      </c>
      <c r="Y155" s="58"/>
      <c r="Z155" s="37"/>
      <c r="AA155" s="53" t="s">
        <v>902</v>
      </c>
      <c r="AB155" s="167" t="s">
        <v>443</v>
      </c>
      <c r="AC155" s="168"/>
      <c r="AD155" s="181">
        <v>4.1910291853299997</v>
      </c>
      <c r="AE155" s="182" t="s">
        <v>828</v>
      </c>
      <c r="AF155" s="172">
        <v>3.2548673704339004</v>
      </c>
      <c r="AG155" s="99">
        <v>4.4785421785378681</v>
      </c>
      <c r="AH155" s="98" t="s">
        <v>795</v>
      </c>
      <c r="AI155" s="108">
        <v>0.67</v>
      </c>
      <c r="AJ155" s="109" t="s">
        <v>986</v>
      </c>
      <c r="AK155" s="146">
        <v>35</v>
      </c>
      <c r="AL155" s="109">
        <v>3.85</v>
      </c>
      <c r="AM155" s="110">
        <v>0.6</v>
      </c>
      <c r="AN155" s="143" t="s">
        <v>988</v>
      </c>
      <c r="AO155" s="89" t="s">
        <v>393</v>
      </c>
      <c r="AP155" s="89" t="s">
        <v>1031</v>
      </c>
    </row>
    <row r="156" spans="2:42" s="27" customFormat="1" ht="12.75" x14ac:dyDescent="0.35">
      <c r="B156" s="13">
        <v>193</v>
      </c>
      <c r="C156" s="9">
        <v>14943</v>
      </c>
      <c r="D156" s="10">
        <v>4741</v>
      </c>
      <c r="E156" s="11" t="s">
        <v>5</v>
      </c>
      <c r="F156" s="19" t="s">
        <v>201</v>
      </c>
      <c r="G156" s="19" t="s">
        <v>5</v>
      </c>
      <c r="H156" s="9">
        <v>188612.11537492115</v>
      </c>
      <c r="I156" s="81">
        <v>674289.52066563885</v>
      </c>
      <c r="J156" s="139" t="s">
        <v>980</v>
      </c>
      <c r="K156" s="127"/>
      <c r="L156" s="128"/>
      <c r="M156" s="128" t="s">
        <v>378</v>
      </c>
      <c r="N156" s="129"/>
      <c r="O156" s="53">
        <v>117</v>
      </c>
      <c r="P156" s="67">
        <v>60.680057873748758</v>
      </c>
      <c r="Q156" s="10">
        <v>0</v>
      </c>
      <c r="R156" s="10">
        <v>0</v>
      </c>
      <c r="S156" s="10">
        <v>0</v>
      </c>
      <c r="T156" s="10">
        <v>12.4</v>
      </c>
      <c r="U156" s="10">
        <v>0</v>
      </c>
      <c r="V156" s="10">
        <v>0</v>
      </c>
      <c r="W156" s="10">
        <v>0</v>
      </c>
      <c r="X156" s="122">
        <f t="shared" si="2"/>
        <v>48.28005787374876</v>
      </c>
      <c r="Y156" s="58"/>
      <c r="Z156" s="37"/>
      <c r="AA156" s="53" t="s">
        <v>902</v>
      </c>
      <c r="AB156" s="167" t="s">
        <v>542</v>
      </c>
      <c r="AC156" s="168">
        <v>132</v>
      </c>
      <c r="AD156" s="181">
        <v>0.64622889253400007</v>
      </c>
      <c r="AE156" s="182" t="s">
        <v>890</v>
      </c>
      <c r="AF156" s="172">
        <v>0.29186249103162476</v>
      </c>
      <c r="AG156" s="99">
        <v>0.65528980742922438</v>
      </c>
      <c r="AH156" s="98" t="s">
        <v>762</v>
      </c>
      <c r="AI156" s="108">
        <v>2.15</v>
      </c>
      <c r="AJ156" s="109" t="s">
        <v>985</v>
      </c>
      <c r="AK156" s="146">
        <v>20</v>
      </c>
      <c r="AL156" s="110">
        <v>3.89</v>
      </c>
      <c r="AM156" s="110">
        <v>0.45</v>
      </c>
      <c r="AN156" s="143" t="s">
        <v>988</v>
      </c>
      <c r="AO156" s="89" t="s">
        <v>394</v>
      </c>
      <c r="AP156" s="89" t="s">
        <v>1021</v>
      </c>
    </row>
    <row r="157" spans="2:42" s="27" customFormat="1" ht="25.5" x14ac:dyDescent="0.35">
      <c r="B157" s="13">
        <v>194</v>
      </c>
      <c r="C157" s="9">
        <v>16307</v>
      </c>
      <c r="D157" s="10">
        <v>4345</v>
      </c>
      <c r="E157" s="11" t="s">
        <v>164</v>
      </c>
      <c r="F157" s="19" t="s">
        <v>203</v>
      </c>
      <c r="G157" s="19" t="s">
        <v>697</v>
      </c>
      <c r="H157" s="9">
        <v>271753.05522279767</v>
      </c>
      <c r="I157" s="81">
        <v>707510.42461561167</v>
      </c>
      <c r="J157" s="140" t="s">
        <v>981</v>
      </c>
      <c r="K157" s="127"/>
      <c r="L157" s="128"/>
      <c r="M157" s="128"/>
      <c r="N157" s="129"/>
      <c r="O157" s="53">
        <v>247</v>
      </c>
      <c r="P157" s="67">
        <v>19.399999999999999</v>
      </c>
      <c r="Q157" s="10">
        <v>0</v>
      </c>
      <c r="R157" s="10">
        <v>10.94</v>
      </c>
      <c r="S157" s="10">
        <v>6.45</v>
      </c>
      <c r="T157" s="10">
        <v>2.0099999999999998</v>
      </c>
      <c r="U157" s="10">
        <v>0</v>
      </c>
      <c r="V157" s="10">
        <v>0</v>
      </c>
      <c r="W157" s="10">
        <v>0</v>
      </c>
      <c r="X157" s="122">
        <f t="shared" si="2"/>
        <v>-8.8817841970012523E-16</v>
      </c>
      <c r="Y157" s="58"/>
      <c r="Z157" s="37"/>
      <c r="AA157" s="53" t="s">
        <v>912</v>
      </c>
      <c r="AB157" s="167" t="s">
        <v>549</v>
      </c>
      <c r="AC157" s="168">
        <v>5150</v>
      </c>
      <c r="AD157" s="181">
        <v>0.21598637964799999</v>
      </c>
      <c r="AE157" s="182" t="s">
        <v>845</v>
      </c>
      <c r="AF157" s="172">
        <v>1.5148693326971274</v>
      </c>
      <c r="AG157" s="99">
        <v>0.73470993740079149</v>
      </c>
      <c r="AH157" s="98" t="s">
        <v>796</v>
      </c>
      <c r="AI157" s="108">
        <v>4.55</v>
      </c>
      <c r="AJ157" s="109" t="s">
        <v>985</v>
      </c>
      <c r="AK157" s="146">
        <v>25</v>
      </c>
      <c r="AL157" s="109">
        <v>4.93</v>
      </c>
      <c r="AM157" s="110">
        <v>0.35</v>
      </c>
      <c r="AN157" s="143" t="s">
        <v>988</v>
      </c>
      <c r="AO157" s="89" t="s">
        <v>956</v>
      </c>
      <c r="AP157" s="89" t="s">
        <v>1030</v>
      </c>
    </row>
    <row r="158" spans="2:42" s="27" customFormat="1" ht="33" customHeight="1" x14ac:dyDescent="0.35">
      <c r="B158" s="13">
        <v>196</v>
      </c>
      <c r="C158" s="9">
        <v>10588</v>
      </c>
      <c r="D158" s="10">
        <v>238</v>
      </c>
      <c r="E158" s="11" t="s">
        <v>55</v>
      </c>
      <c r="F158" s="24" t="s">
        <v>173</v>
      </c>
      <c r="G158" s="19" t="s">
        <v>580</v>
      </c>
      <c r="H158" s="9">
        <v>344722.45823184244</v>
      </c>
      <c r="I158" s="81">
        <v>440855.23623481573</v>
      </c>
      <c r="J158" s="139" t="s">
        <v>980</v>
      </c>
      <c r="K158" s="127"/>
      <c r="L158" s="128" t="s">
        <v>376</v>
      </c>
      <c r="M158" s="128"/>
      <c r="N158" s="129"/>
      <c r="O158" s="53">
        <v>478</v>
      </c>
      <c r="P158" s="67">
        <v>9.8614135893435364</v>
      </c>
      <c r="Q158" s="10">
        <v>0</v>
      </c>
      <c r="R158" s="10">
        <v>0</v>
      </c>
      <c r="S158" s="10">
        <v>0</v>
      </c>
      <c r="T158" s="10">
        <v>5.67</v>
      </c>
      <c r="U158" s="10">
        <v>0</v>
      </c>
      <c r="V158" s="10">
        <v>0</v>
      </c>
      <c r="W158" s="10">
        <v>0</v>
      </c>
      <c r="X158" s="122">
        <f t="shared" si="2"/>
        <v>4.1914135893435365</v>
      </c>
      <c r="Y158" s="58"/>
      <c r="Z158" s="37"/>
      <c r="AA158" s="53" t="s">
        <v>917</v>
      </c>
      <c r="AB158" s="167" t="s">
        <v>425</v>
      </c>
      <c r="AC158" s="168">
        <v>570</v>
      </c>
      <c r="AD158" s="181">
        <v>8.0274480926400003</v>
      </c>
      <c r="AE158" s="182" t="s">
        <v>891</v>
      </c>
      <c r="AF158" s="172">
        <v>2.0200519021434573</v>
      </c>
      <c r="AG158" s="99">
        <v>0.5968124591540398</v>
      </c>
      <c r="AH158" s="98" t="s">
        <v>797</v>
      </c>
      <c r="AI158" s="108">
        <v>0.67</v>
      </c>
      <c r="AJ158" s="109" t="s">
        <v>986</v>
      </c>
      <c r="AK158" s="146">
        <v>35</v>
      </c>
      <c r="AL158" s="109">
        <v>5.85</v>
      </c>
      <c r="AM158" s="110">
        <v>0.3</v>
      </c>
      <c r="AN158" s="143" t="s">
        <v>987</v>
      </c>
      <c r="AO158" s="89" t="s">
        <v>391</v>
      </c>
      <c r="AP158" s="89" t="s">
        <v>1028</v>
      </c>
    </row>
    <row r="159" spans="2:42" s="27" customFormat="1" ht="38.25" x14ac:dyDescent="0.35">
      <c r="B159" s="13">
        <v>197</v>
      </c>
      <c r="C159" s="9">
        <v>11989</v>
      </c>
      <c r="D159" s="10">
        <v>894</v>
      </c>
      <c r="E159" s="11" t="s">
        <v>4</v>
      </c>
      <c r="F159" s="19" t="s">
        <v>189</v>
      </c>
      <c r="G159" s="19" t="s">
        <v>189</v>
      </c>
      <c r="H159" s="9">
        <v>273262.1537399806</v>
      </c>
      <c r="I159" s="81">
        <v>524890.20015334978</v>
      </c>
      <c r="J159" s="140" t="s">
        <v>981</v>
      </c>
      <c r="K159" s="127" t="s">
        <v>375</v>
      </c>
      <c r="L159" s="128"/>
      <c r="M159" s="128"/>
      <c r="N159" s="129"/>
      <c r="O159" s="53">
        <v>84</v>
      </c>
      <c r="P159" s="67">
        <v>69.995221957616906</v>
      </c>
      <c r="Q159" s="10">
        <v>0</v>
      </c>
      <c r="R159" s="10">
        <v>18.03</v>
      </c>
      <c r="S159" s="10">
        <v>0</v>
      </c>
      <c r="T159" s="10">
        <v>36.92</v>
      </c>
      <c r="U159" s="10">
        <v>1.03</v>
      </c>
      <c r="V159" s="10">
        <v>0</v>
      </c>
      <c r="W159" s="10">
        <v>0</v>
      </c>
      <c r="X159" s="122">
        <f t="shared" si="2"/>
        <v>14.015221957616903</v>
      </c>
      <c r="Y159" s="58"/>
      <c r="Z159" s="37"/>
      <c r="AA159" s="53" t="s">
        <v>902</v>
      </c>
      <c r="AB159" s="167" t="s">
        <v>418</v>
      </c>
      <c r="AC159" s="168">
        <v>3607</v>
      </c>
      <c r="AD159" s="181">
        <v>4.4781711026300002</v>
      </c>
      <c r="AE159" s="182" t="s">
        <v>836</v>
      </c>
      <c r="AF159" s="172">
        <v>0.83046556457104226</v>
      </c>
      <c r="AG159" s="99">
        <v>10.232795285948262</v>
      </c>
      <c r="AH159" s="98" t="s">
        <v>734</v>
      </c>
      <c r="AI159" s="108">
        <v>1.3</v>
      </c>
      <c r="AJ159" s="109" t="s">
        <v>985</v>
      </c>
      <c r="AK159" s="146">
        <v>20</v>
      </c>
      <c r="AL159" s="109">
        <v>5</v>
      </c>
      <c r="AM159" s="110">
        <v>0.35</v>
      </c>
      <c r="AN159" s="143" t="s">
        <v>988</v>
      </c>
      <c r="AO159" s="89" t="s">
        <v>961</v>
      </c>
      <c r="AP159" s="89" t="s">
        <v>1029</v>
      </c>
    </row>
    <row r="160" spans="2:42" s="27" customFormat="1" ht="38.25" x14ac:dyDescent="0.35">
      <c r="B160" s="13">
        <v>198</v>
      </c>
      <c r="C160" s="9">
        <v>15014</v>
      </c>
      <c r="D160" s="10">
        <v>4746</v>
      </c>
      <c r="E160" s="11" t="s">
        <v>7</v>
      </c>
      <c r="F160" s="19" t="s">
        <v>201</v>
      </c>
      <c r="G160" s="19" t="s">
        <v>589</v>
      </c>
      <c r="H160" s="10">
        <v>185615.45429480134</v>
      </c>
      <c r="I160" s="53">
        <v>679169.07274406846</v>
      </c>
      <c r="J160" s="139" t="s">
        <v>980</v>
      </c>
      <c r="K160" s="127"/>
      <c r="L160" s="128" t="s">
        <v>376</v>
      </c>
      <c r="M160" s="128"/>
      <c r="N160" s="129"/>
      <c r="O160" s="53">
        <v>67</v>
      </c>
      <c r="P160" s="67">
        <v>51.060268514525042</v>
      </c>
      <c r="Q160" s="10">
        <v>0</v>
      </c>
      <c r="R160" s="10">
        <v>0</v>
      </c>
      <c r="S160" s="10">
        <v>0</v>
      </c>
      <c r="T160" s="10">
        <v>40.93</v>
      </c>
      <c r="U160" s="10">
        <v>1.97</v>
      </c>
      <c r="V160" s="10">
        <v>0</v>
      </c>
      <c r="W160" s="10">
        <v>0</v>
      </c>
      <c r="X160" s="122">
        <f t="shared" si="2"/>
        <v>8.1602685145250415</v>
      </c>
      <c r="Y160" s="58"/>
      <c r="Z160" s="37"/>
      <c r="AA160" s="53" t="s">
        <v>918</v>
      </c>
      <c r="AB160" s="167" t="s">
        <v>436</v>
      </c>
      <c r="AC160" s="168">
        <v>725</v>
      </c>
      <c r="AD160" s="181">
        <v>3.4011414435999998</v>
      </c>
      <c r="AE160" s="182" t="s">
        <v>890</v>
      </c>
      <c r="AF160" s="172">
        <v>3.8044207850021077</v>
      </c>
      <c r="AG160" s="99">
        <v>2.0123734558927411</v>
      </c>
      <c r="AH160" s="98" t="s">
        <v>762</v>
      </c>
      <c r="AI160" s="108">
        <v>2.2000000000000002</v>
      </c>
      <c r="AJ160" s="109" t="s">
        <v>986</v>
      </c>
      <c r="AK160" s="146">
        <v>25</v>
      </c>
      <c r="AL160" s="110">
        <v>5.63</v>
      </c>
      <c r="AM160" s="110">
        <v>0.35</v>
      </c>
      <c r="AN160" s="143" t="s">
        <v>988</v>
      </c>
      <c r="AO160" s="89" t="s">
        <v>962</v>
      </c>
      <c r="AP160" s="89" t="s">
        <v>1021</v>
      </c>
    </row>
    <row r="161" spans="1:45" s="27" customFormat="1" ht="25.5" x14ac:dyDescent="0.35">
      <c r="B161" s="13">
        <v>199</v>
      </c>
      <c r="C161" s="9"/>
      <c r="D161" s="10"/>
      <c r="E161" s="11" t="s">
        <v>137</v>
      </c>
      <c r="F161" s="24" t="s">
        <v>184</v>
      </c>
      <c r="G161" s="19" t="s">
        <v>184</v>
      </c>
      <c r="H161" s="9">
        <v>314511.27506638161</v>
      </c>
      <c r="I161" s="81">
        <v>495516.65251858492</v>
      </c>
      <c r="J161" s="140" t="s">
        <v>981</v>
      </c>
      <c r="K161" s="127"/>
      <c r="L161" s="128"/>
      <c r="M161" s="128"/>
      <c r="N161" s="129"/>
      <c r="O161" s="53"/>
      <c r="P161" s="68">
        <v>100.64</v>
      </c>
      <c r="Q161" s="10">
        <v>0</v>
      </c>
      <c r="R161" s="10">
        <v>31.51</v>
      </c>
      <c r="S161" s="10">
        <v>19.7</v>
      </c>
      <c r="T161" s="10">
        <v>17.190000000000001</v>
      </c>
      <c r="U161" s="10">
        <v>0.17</v>
      </c>
      <c r="V161" s="10">
        <v>0</v>
      </c>
      <c r="W161" s="10">
        <v>0</v>
      </c>
      <c r="X161" s="122">
        <f t="shared" si="2"/>
        <v>32.069999999999993</v>
      </c>
      <c r="Y161" s="58"/>
      <c r="Z161" s="37"/>
      <c r="AA161" s="53" t="s">
        <v>926</v>
      </c>
      <c r="AB161" s="167" t="s">
        <v>523</v>
      </c>
      <c r="AC161" s="168">
        <v>533</v>
      </c>
      <c r="AD161" s="181">
        <v>0.96030724354100006</v>
      </c>
      <c r="AE161" s="182" t="s">
        <v>831</v>
      </c>
      <c r="AF161" s="172">
        <v>0.12470553344897026</v>
      </c>
      <c r="AG161" s="99">
        <v>0.61444101551740393</v>
      </c>
      <c r="AH161" s="98" t="s">
        <v>798</v>
      </c>
      <c r="AI161" s="108">
        <v>2.58</v>
      </c>
      <c r="AJ161" s="109" t="s">
        <v>986</v>
      </c>
      <c r="AK161" s="146">
        <v>30</v>
      </c>
      <c r="AL161" s="109">
        <v>4.4000000000000004</v>
      </c>
      <c r="AM161" s="110">
        <v>0.35</v>
      </c>
      <c r="AN161" s="143" t="s">
        <v>988</v>
      </c>
      <c r="AO161" s="89" t="s">
        <v>391</v>
      </c>
      <c r="AP161" s="89" t="s">
        <v>1021</v>
      </c>
    </row>
    <row r="162" spans="1:45" s="27" customFormat="1" ht="25.5" x14ac:dyDescent="0.35">
      <c r="B162" s="13">
        <v>200</v>
      </c>
      <c r="C162" s="9">
        <v>0</v>
      </c>
      <c r="D162" s="10">
        <v>4070</v>
      </c>
      <c r="E162" s="11" t="s">
        <v>89</v>
      </c>
      <c r="F162" s="19" t="s">
        <v>609</v>
      </c>
      <c r="G162" s="19" t="s">
        <v>610</v>
      </c>
      <c r="H162" s="10">
        <v>314418.25575975812</v>
      </c>
      <c r="I162" s="53">
        <v>677945.5840708022</v>
      </c>
      <c r="J162" s="139" t="s">
        <v>980</v>
      </c>
      <c r="K162" s="127" t="s">
        <v>375</v>
      </c>
      <c r="L162" s="128" t="s">
        <v>376</v>
      </c>
      <c r="M162" s="128" t="s">
        <v>378</v>
      </c>
      <c r="N162" s="129"/>
      <c r="O162" s="53">
        <v>3699</v>
      </c>
      <c r="P162" s="67">
        <v>472.07</v>
      </c>
      <c r="Q162" s="10">
        <v>0</v>
      </c>
      <c r="R162" s="10">
        <v>0</v>
      </c>
      <c r="S162" s="10">
        <v>0</v>
      </c>
      <c r="T162" s="10">
        <v>23</v>
      </c>
      <c r="U162" s="10">
        <v>8.11</v>
      </c>
      <c r="V162" s="10">
        <v>0</v>
      </c>
      <c r="W162" s="10">
        <v>0</v>
      </c>
      <c r="X162" s="122">
        <f t="shared" si="2"/>
        <v>440.96</v>
      </c>
      <c r="Y162" s="58"/>
      <c r="Z162" s="37"/>
      <c r="AA162" s="53" t="s">
        <v>917</v>
      </c>
      <c r="AB162" s="167" t="s">
        <v>462</v>
      </c>
      <c r="AC162" s="168"/>
      <c r="AD162" s="181">
        <v>7.13853794015</v>
      </c>
      <c r="AE162" s="182" t="s">
        <v>862</v>
      </c>
      <c r="AF162" s="174">
        <v>7.7013637271467035</v>
      </c>
      <c r="AG162" s="99">
        <v>0</v>
      </c>
      <c r="AH162" s="100" t="s">
        <v>753</v>
      </c>
      <c r="AI162" s="108">
        <v>0.5</v>
      </c>
      <c r="AJ162" s="109" t="s">
        <v>986</v>
      </c>
      <c r="AK162" s="146">
        <v>25</v>
      </c>
      <c r="AL162" s="110" t="s">
        <v>384</v>
      </c>
      <c r="AM162" s="110">
        <v>1</v>
      </c>
      <c r="AN162" s="143" t="s">
        <v>988</v>
      </c>
      <c r="AO162" s="89" t="s">
        <v>391</v>
      </c>
      <c r="AP162" s="89" t="s">
        <v>1024</v>
      </c>
    </row>
    <row r="163" spans="1:45" s="27" customFormat="1" ht="25.5" x14ac:dyDescent="0.35">
      <c r="B163" s="13">
        <v>201</v>
      </c>
      <c r="C163" s="9"/>
      <c r="D163" s="10"/>
      <c r="E163" s="11" t="s">
        <v>150</v>
      </c>
      <c r="F163" s="19" t="s">
        <v>224</v>
      </c>
      <c r="G163" s="19" t="s">
        <v>227</v>
      </c>
      <c r="H163" s="9">
        <v>304025.92383365304</v>
      </c>
      <c r="I163" s="81">
        <v>522292.01802617218</v>
      </c>
      <c r="J163" s="140" t="s">
        <v>981</v>
      </c>
      <c r="K163" s="127"/>
      <c r="L163" s="128"/>
      <c r="M163" s="128"/>
      <c r="N163" s="129"/>
      <c r="O163" s="53"/>
      <c r="P163" s="67">
        <v>73.974556882708612</v>
      </c>
      <c r="Q163" s="10">
        <v>0</v>
      </c>
      <c r="R163" s="10">
        <v>20.48</v>
      </c>
      <c r="S163" s="10">
        <v>41.86</v>
      </c>
      <c r="T163" s="10">
        <v>5.25</v>
      </c>
      <c r="U163" s="10">
        <v>0</v>
      </c>
      <c r="V163" s="10">
        <v>0</v>
      </c>
      <c r="W163" s="10">
        <v>0</v>
      </c>
      <c r="X163" s="122">
        <f t="shared" si="2"/>
        <v>6.3845568827086083</v>
      </c>
      <c r="Y163" s="58"/>
      <c r="Z163" s="37"/>
      <c r="AA163" s="53" t="s">
        <v>374</v>
      </c>
      <c r="AB163" s="167" t="s">
        <v>536</v>
      </c>
      <c r="AC163" s="168">
        <v>5669</v>
      </c>
      <c r="AD163" s="181">
        <v>1.95222359315</v>
      </c>
      <c r="AE163" s="182" t="s">
        <v>892</v>
      </c>
      <c r="AF163" s="174">
        <v>0.11999409918075833</v>
      </c>
      <c r="AG163" s="99">
        <v>5.9717309198776976</v>
      </c>
      <c r="AH163" s="98" t="s">
        <v>731</v>
      </c>
      <c r="AI163" s="108">
        <v>2.25</v>
      </c>
      <c r="AJ163" s="109" t="s">
        <v>985</v>
      </c>
      <c r="AK163" s="146">
        <v>10</v>
      </c>
      <c r="AL163" s="109">
        <v>5</v>
      </c>
      <c r="AM163" s="110">
        <v>0.4</v>
      </c>
      <c r="AN163" s="143" t="s">
        <v>988</v>
      </c>
      <c r="AO163" s="89" t="s">
        <v>391</v>
      </c>
      <c r="AP163" s="89" t="s">
        <v>1021</v>
      </c>
    </row>
    <row r="164" spans="1:45" s="27" customFormat="1" ht="25.5" x14ac:dyDescent="0.35">
      <c r="B164" s="13">
        <v>202</v>
      </c>
      <c r="C164" s="12" t="s">
        <v>356</v>
      </c>
      <c r="D164" s="12" t="s">
        <v>357</v>
      </c>
      <c r="E164" s="11" t="s">
        <v>16</v>
      </c>
      <c r="F164" s="19" t="s">
        <v>225</v>
      </c>
      <c r="G164" s="19" t="s">
        <v>225</v>
      </c>
      <c r="H164" s="9">
        <v>376628.81382383686</v>
      </c>
      <c r="I164" s="81">
        <v>405357.61611443671</v>
      </c>
      <c r="J164" s="139" t="s">
        <v>980</v>
      </c>
      <c r="K164" s="127" t="s">
        <v>375</v>
      </c>
      <c r="L164" s="128"/>
      <c r="M164" s="128"/>
      <c r="N164" s="129"/>
      <c r="O164" s="53">
        <v>343</v>
      </c>
      <c r="P164" s="67">
        <v>262.8358651100944</v>
      </c>
      <c r="Q164" s="10">
        <v>257.82</v>
      </c>
      <c r="R164" s="10">
        <v>0</v>
      </c>
      <c r="S164" s="10">
        <v>0</v>
      </c>
      <c r="T164" s="10">
        <v>1.99</v>
      </c>
      <c r="U164" s="10">
        <v>0</v>
      </c>
      <c r="V164" s="10">
        <v>0</v>
      </c>
      <c r="W164" s="10">
        <v>0</v>
      </c>
      <c r="X164" s="122">
        <f t="shared" si="2"/>
        <v>3.0258651100944096</v>
      </c>
      <c r="Y164" s="60">
        <v>256.39999999999998</v>
      </c>
      <c r="Z164" s="39" t="s">
        <v>364</v>
      </c>
      <c r="AA164" s="53" t="s">
        <v>902</v>
      </c>
      <c r="AB164" s="167" t="s">
        <v>497</v>
      </c>
      <c r="AC164" s="168">
        <v>1431</v>
      </c>
      <c r="AD164" s="181">
        <v>3.52150385239</v>
      </c>
      <c r="AE164" s="182" t="s">
        <v>809</v>
      </c>
      <c r="AF164" s="174">
        <v>2.1915531320892461</v>
      </c>
      <c r="AG164" s="99">
        <v>2.7971190591672022</v>
      </c>
      <c r="AH164" s="100" t="s">
        <v>799</v>
      </c>
      <c r="AI164" s="108">
        <v>4.33</v>
      </c>
      <c r="AJ164" s="106" t="s">
        <v>985</v>
      </c>
      <c r="AK164" s="146">
        <v>19</v>
      </c>
      <c r="AL164" s="109">
        <v>3.1</v>
      </c>
      <c r="AM164" s="110">
        <v>1</v>
      </c>
      <c r="AN164" s="141" t="s">
        <v>987</v>
      </c>
      <c r="AO164" s="89" t="s">
        <v>963</v>
      </c>
      <c r="AP164" s="89" t="s">
        <v>1021</v>
      </c>
    </row>
    <row r="165" spans="1:45" s="27" customFormat="1" ht="38.25" x14ac:dyDescent="0.35">
      <c r="B165" s="13">
        <v>203</v>
      </c>
      <c r="C165" s="12" t="s">
        <v>358</v>
      </c>
      <c r="D165" s="12" t="s">
        <v>359</v>
      </c>
      <c r="E165" s="11" t="s">
        <v>15</v>
      </c>
      <c r="F165" s="19" t="s">
        <v>173</v>
      </c>
      <c r="G165" s="19" t="s">
        <v>557</v>
      </c>
      <c r="H165" s="9">
        <v>353423.32934015407</v>
      </c>
      <c r="I165" s="81">
        <v>414050.85083422792</v>
      </c>
      <c r="J165" s="139" t="s">
        <v>980</v>
      </c>
      <c r="K165" s="127" t="s">
        <v>375</v>
      </c>
      <c r="L165" s="128" t="s">
        <v>376</v>
      </c>
      <c r="M165" s="128"/>
      <c r="N165" s="130"/>
      <c r="O165" s="53">
        <v>172</v>
      </c>
      <c r="P165" s="67">
        <v>97.472787428956863</v>
      </c>
      <c r="Q165" s="10">
        <v>97.47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22">
        <f t="shared" si="2"/>
        <v>2.7874289568643462E-3</v>
      </c>
      <c r="Y165" s="60">
        <v>96.04</v>
      </c>
      <c r="Z165" s="39" t="s">
        <v>365</v>
      </c>
      <c r="AA165" s="53" t="s">
        <v>902</v>
      </c>
      <c r="AB165" s="167" t="s">
        <v>406</v>
      </c>
      <c r="AC165" s="168">
        <v>33</v>
      </c>
      <c r="AD165" s="181">
        <v>0.55200526467900002</v>
      </c>
      <c r="AE165" s="182" t="s">
        <v>893</v>
      </c>
      <c r="AF165" s="174">
        <v>1.3285267727848531</v>
      </c>
      <c r="AG165" s="99">
        <v>5.3716766505986788</v>
      </c>
      <c r="AH165" s="85" t="s">
        <v>702</v>
      </c>
      <c r="AI165" s="108">
        <v>3.56</v>
      </c>
      <c r="AJ165" s="106" t="s">
        <v>985</v>
      </c>
      <c r="AK165" s="146">
        <v>28</v>
      </c>
      <c r="AL165" s="109">
        <v>2.9</v>
      </c>
      <c r="AM165" s="110">
        <v>1</v>
      </c>
      <c r="AN165" s="141" t="s">
        <v>987</v>
      </c>
      <c r="AO165" s="89" t="s">
        <v>392</v>
      </c>
      <c r="AP165" s="89" t="s">
        <v>1023</v>
      </c>
      <c r="AQ165" s="46"/>
      <c r="AR165" s="46"/>
      <c r="AS165" s="46"/>
    </row>
    <row r="166" spans="1:45" s="27" customFormat="1" ht="12.75" x14ac:dyDescent="0.35">
      <c r="A166" s="29"/>
      <c r="B166" s="13">
        <v>204</v>
      </c>
      <c r="C166" s="12" t="s">
        <v>360</v>
      </c>
      <c r="D166" s="12" t="s">
        <v>361</v>
      </c>
      <c r="E166" s="11" t="s">
        <v>17</v>
      </c>
      <c r="F166" s="19" t="s">
        <v>178</v>
      </c>
      <c r="G166" s="19" t="s">
        <v>663</v>
      </c>
      <c r="H166" s="9">
        <v>327793.55349038728</v>
      </c>
      <c r="I166" s="81">
        <v>443210.69335501548</v>
      </c>
      <c r="J166" s="139" t="s">
        <v>980</v>
      </c>
      <c r="K166" s="127" t="s">
        <v>375</v>
      </c>
      <c r="L166" s="128" t="s">
        <v>376</v>
      </c>
      <c r="M166" s="128"/>
      <c r="N166" s="129" t="s">
        <v>380</v>
      </c>
      <c r="O166" s="53">
        <v>346</v>
      </c>
      <c r="P166" s="67">
        <v>151.21</v>
      </c>
      <c r="Q166" s="10">
        <v>143.65</v>
      </c>
      <c r="R166" s="10">
        <v>0</v>
      </c>
      <c r="S166" s="10">
        <v>0</v>
      </c>
      <c r="T166" s="10">
        <v>7.56</v>
      </c>
      <c r="U166" s="10">
        <v>0</v>
      </c>
      <c r="V166" s="10">
        <v>0</v>
      </c>
      <c r="W166" s="10">
        <v>0</v>
      </c>
      <c r="X166" s="122">
        <f t="shared" si="2"/>
        <v>2.6645352591003757E-15</v>
      </c>
      <c r="Y166" s="61">
        <v>170.3</v>
      </c>
      <c r="Z166" s="40" t="s">
        <v>366</v>
      </c>
      <c r="AA166" s="53" t="s">
        <v>373</v>
      </c>
      <c r="AB166" s="167" t="s">
        <v>519</v>
      </c>
      <c r="AC166" s="168"/>
      <c r="AD166" s="181">
        <v>5.9159250665400007</v>
      </c>
      <c r="AE166" s="182" t="s">
        <v>891</v>
      </c>
      <c r="AF166" s="174">
        <v>0.96777859990729098</v>
      </c>
      <c r="AG166" s="99">
        <v>7.7603976422886127</v>
      </c>
      <c r="AH166" s="100" t="s">
        <v>716</v>
      </c>
      <c r="AI166" s="112">
        <v>0.85</v>
      </c>
      <c r="AJ166" s="110" t="s">
        <v>986</v>
      </c>
      <c r="AK166" s="147">
        <v>56</v>
      </c>
      <c r="AL166" s="110">
        <v>5.4</v>
      </c>
      <c r="AM166" s="110">
        <v>1</v>
      </c>
      <c r="AN166" s="141" t="s">
        <v>987</v>
      </c>
      <c r="AO166" s="90" t="s">
        <v>936</v>
      </c>
      <c r="AP166" s="89" t="s">
        <v>1030</v>
      </c>
    </row>
    <row r="167" spans="1:45" s="27" customFormat="1" ht="38.25" x14ac:dyDescent="0.35">
      <c r="B167" s="13">
        <v>205</v>
      </c>
      <c r="C167" s="12" t="s">
        <v>362</v>
      </c>
      <c r="D167" s="12" t="s">
        <v>363</v>
      </c>
      <c r="E167" s="11" t="s">
        <v>14</v>
      </c>
      <c r="F167" s="19" t="s">
        <v>173</v>
      </c>
      <c r="G167" s="19" t="s">
        <v>625</v>
      </c>
      <c r="H167" s="9">
        <v>358666.21239830111</v>
      </c>
      <c r="I167" s="81">
        <v>399383.12781871454</v>
      </c>
      <c r="J167" s="139" t="s">
        <v>980</v>
      </c>
      <c r="K167" s="127" t="s">
        <v>375</v>
      </c>
      <c r="L167" s="128"/>
      <c r="M167" s="128" t="s">
        <v>378</v>
      </c>
      <c r="N167" s="129" t="s">
        <v>380</v>
      </c>
      <c r="O167" s="53">
        <v>1817</v>
      </c>
      <c r="P167" s="67">
        <v>1062.5893678192747</v>
      </c>
      <c r="Q167" s="10">
        <v>0</v>
      </c>
      <c r="R167" s="10">
        <v>0</v>
      </c>
      <c r="S167" s="10">
        <v>56.72</v>
      </c>
      <c r="T167" s="10">
        <v>51.97</v>
      </c>
      <c r="U167" s="10">
        <v>0</v>
      </c>
      <c r="V167" s="10">
        <v>0</v>
      </c>
      <c r="W167" s="10">
        <v>0</v>
      </c>
      <c r="X167" s="122">
        <f t="shared" si="2"/>
        <v>953.89936781927463</v>
      </c>
      <c r="Y167" s="60">
        <v>1572.1</v>
      </c>
      <c r="Z167" s="39" t="s">
        <v>239</v>
      </c>
      <c r="AA167" s="53" t="s">
        <v>902</v>
      </c>
      <c r="AB167" s="167" t="s">
        <v>477</v>
      </c>
      <c r="AC167" s="168">
        <v>300</v>
      </c>
      <c r="AD167" s="181">
        <v>5.8455775616299999</v>
      </c>
      <c r="AE167" s="182" t="s">
        <v>809</v>
      </c>
      <c r="AF167" s="174">
        <v>3.1093316129293873</v>
      </c>
      <c r="AG167" s="99">
        <v>4.3020404121290531E-2</v>
      </c>
      <c r="AH167" s="98" t="s">
        <v>703</v>
      </c>
      <c r="AI167" s="108">
        <v>1.28</v>
      </c>
      <c r="AJ167" s="106" t="s">
        <v>985</v>
      </c>
      <c r="AK167" s="146">
        <v>20</v>
      </c>
      <c r="AL167" s="109">
        <v>3.4</v>
      </c>
      <c r="AM167" s="110">
        <v>1</v>
      </c>
      <c r="AN167" s="141" t="s">
        <v>987</v>
      </c>
      <c r="AO167" s="89" t="s">
        <v>947</v>
      </c>
      <c r="AP167" s="89" t="s">
        <v>1021</v>
      </c>
    </row>
    <row r="168" spans="1:45" s="27" customFormat="1" ht="47.25" customHeight="1" x14ac:dyDescent="0.35">
      <c r="B168" s="13">
        <v>208</v>
      </c>
      <c r="C168" s="12">
        <v>11905</v>
      </c>
      <c r="D168" s="17">
        <v>812</v>
      </c>
      <c r="E168" s="11" t="s">
        <v>61</v>
      </c>
      <c r="F168" s="19" t="s">
        <v>185</v>
      </c>
      <c r="G168" s="19" t="s">
        <v>578</v>
      </c>
      <c r="H168" s="9">
        <v>293503.68400665279</v>
      </c>
      <c r="I168" s="81">
        <v>476236.82831653632</v>
      </c>
      <c r="J168" s="140" t="s">
        <v>981</v>
      </c>
      <c r="K168" s="127" t="s">
        <v>375</v>
      </c>
      <c r="L168" s="128"/>
      <c r="M168" s="128"/>
      <c r="N168" s="129"/>
      <c r="O168" s="53">
        <v>3201</v>
      </c>
      <c r="P168" s="67">
        <v>735.77</v>
      </c>
      <c r="Q168" s="10">
        <v>0</v>
      </c>
      <c r="R168" s="10">
        <v>46.86</v>
      </c>
      <c r="S168" s="10">
        <v>252.16</v>
      </c>
      <c r="T168" s="10">
        <v>117.32</v>
      </c>
      <c r="U168" s="10">
        <v>10.050000000000001</v>
      </c>
      <c r="V168" s="10">
        <v>17.03</v>
      </c>
      <c r="W168" s="10">
        <v>3.1</v>
      </c>
      <c r="X168" s="122">
        <f t="shared" si="2"/>
        <v>289.25</v>
      </c>
      <c r="Y168" s="58"/>
      <c r="Z168" s="37"/>
      <c r="AA168" s="53" t="s">
        <v>927</v>
      </c>
      <c r="AB168" s="167" t="s">
        <v>431</v>
      </c>
      <c r="AC168" s="168">
        <v>249</v>
      </c>
      <c r="AD168" s="181">
        <v>0.63917799764999994</v>
      </c>
      <c r="AE168" s="182" t="s">
        <v>828</v>
      </c>
      <c r="AF168" s="174">
        <v>0</v>
      </c>
      <c r="AG168" s="99">
        <v>0</v>
      </c>
      <c r="AH168" s="98" t="s">
        <v>728</v>
      </c>
      <c r="AI168" s="108">
        <v>3.23</v>
      </c>
      <c r="AJ168" s="109" t="s">
        <v>989</v>
      </c>
      <c r="AK168" s="146">
        <v>25</v>
      </c>
      <c r="AL168" s="109">
        <v>6.7</v>
      </c>
      <c r="AM168" s="110">
        <v>0.05</v>
      </c>
      <c r="AN168" s="143" t="s">
        <v>987</v>
      </c>
      <c r="AO168" s="89" t="s">
        <v>941</v>
      </c>
      <c r="AP168" s="89" t="s">
        <v>1021</v>
      </c>
      <c r="AQ168" s="46"/>
    </row>
    <row r="169" spans="1:45" s="27" customFormat="1" ht="38.25" x14ac:dyDescent="0.35">
      <c r="B169" s="13">
        <v>211</v>
      </c>
      <c r="C169" s="12" t="s">
        <v>367</v>
      </c>
      <c r="D169" s="12" t="s">
        <v>368</v>
      </c>
      <c r="E169" s="11" t="s">
        <v>68</v>
      </c>
      <c r="F169" s="19" t="s">
        <v>224</v>
      </c>
      <c r="G169" s="19" t="s">
        <v>224</v>
      </c>
      <c r="H169" s="9">
        <v>305187.91563976422</v>
      </c>
      <c r="I169" s="81">
        <v>516960.50313458499</v>
      </c>
      <c r="J169" s="139" t="s">
        <v>980</v>
      </c>
      <c r="K169" s="127" t="s">
        <v>375</v>
      </c>
      <c r="L169" s="128" t="s">
        <v>376</v>
      </c>
      <c r="M169" s="128"/>
      <c r="N169" s="130"/>
      <c r="O169" s="53">
        <v>544</v>
      </c>
      <c r="P169" s="67">
        <v>87.128526486621197</v>
      </c>
      <c r="Q169" s="10">
        <v>69.81</v>
      </c>
      <c r="R169" s="10">
        <v>0</v>
      </c>
      <c r="S169" s="10">
        <v>0</v>
      </c>
      <c r="T169" s="10">
        <v>0.49</v>
      </c>
      <c r="U169" s="10">
        <v>0</v>
      </c>
      <c r="V169" s="10">
        <v>0</v>
      </c>
      <c r="W169" s="10">
        <v>0</v>
      </c>
      <c r="X169" s="122">
        <f t="shared" si="2"/>
        <v>16.828526486621197</v>
      </c>
      <c r="Y169" s="63">
        <v>155.57</v>
      </c>
      <c r="Z169" s="39" t="s">
        <v>369</v>
      </c>
      <c r="AA169" s="53" t="s">
        <v>374</v>
      </c>
      <c r="AB169" s="167" t="s">
        <v>440</v>
      </c>
      <c r="AC169" s="168">
        <v>1925</v>
      </c>
      <c r="AD169" s="181">
        <v>1.2344660541600001</v>
      </c>
      <c r="AE169" s="182" t="s">
        <v>844</v>
      </c>
      <c r="AF169" s="174">
        <v>3.4590606736509426E-2</v>
      </c>
      <c r="AG169" s="99">
        <v>2.7573119266938413</v>
      </c>
      <c r="AH169" s="98" t="s">
        <v>731</v>
      </c>
      <c r="AI169" s="108">
        <v>2.9</v>
      </c>
      <c r="AJ169" s="106" t="s">
        <v>985</v>
      </c>
      <c r="AK169" s="146">
        <v>21</v>
      </c>
      <c r="AL169" s="109">
        <v>2.8</v>
      </c>
      <c r="AM169" s="110">
        <v>1</v>
      </c>
      <c r="AN169" s="141" t="s">
        <v>987</v>
      </c>
      <c r="AO169" s="89" t="s">
        <v>947</v>
      </c>
      <c r="AP169" s="89" t="s">
        <v>1021</v>
      </c>
    </row>
    <row r="170" spans="1:45" s="27" customFormat="1" ht="38.25" x14ac:dyDescent="0.35">
      <c r="B170" s="13">
        <v>213</v>
      </c>
      <c r="C170" s="9">
        <v>16273</v>
      </c>
      <c r="D170" s="10">
        <v>4360</v>
      </c>
      <c r="E170" s="11" t="s">
        <v>113</v>
      </c>
      <c r="F170" s="24" t="s">
        <v>203</v>
      </c>
      <c r="G170" s="19" t="s">
        <v>23</v>
      </c>
      <c r="H170" s="9">
        <v>263750.15917382116</v>
      </c>
      <c r="I170" s="81">
        <v>700410.37066511868</v>
      </c>
      <c r="J170" s="139" t="s">
        <v>980</v>
      </c>
      <c r="K170" s="127" t="s">
        <v>375</v>
      </c>
      <c r="L170" s="128" t="s">
        <v>376</v>
      </c>
      <c r="M170" s="128"/>
      <c r="N170" s="129"/>
      <c r="O170" s="53">
        <v>335</v>
      </c>
      <c r="P170" s="67">
        <v>57.37</v>
      </c>
      <c r="Q170" s="10">
        <v>0</v>
      </c>
      <c r="R170" s="10">
        <v>0</v>
      </c>
      <c r="S170" s="10">
        <v>0</v>
      </c>
      <c r="T170" s="10">
        <v>12.53</v>
      </c>
      <c r="U170" s="10">
        <v>0</v>
      </c>
      <c r="V170" s="10">
        <v>0</v>
      </c>
      <c r="W170" s="10">
        <v>0</v>
      </c>
      <c r="X170" s="122">
        <f t="shared" si="2"/>
        <v>44.839999999999996</v>
      </c>
      <c r="Y170" s="58"/>
      <c r="Z170" s="37"/>
      <c r="AA170" s="53" t="s">
        <v>917</v>
      </c>
      <c r="AB170" s="167" t="s">
        <v>492</v>
      </c>
      <c r="AC170" s="168">
        <v>629</v>
      </c>
      <c r="AD170" s="181">
        <v>1.5028541341099999</v>
      </c>
      <c r="AE170" s="182" t="s">
        <v>894</v>
      </c>
      <c r="AF170" s="174">
        <v>1.603864018431612</v>
      </c>
      <c r="AG170" s="99">
        <v>5.6367624406981243</v>
      </c>
      <c r="AH170" s="98" t="s">
        <v>765</v>
      </c>
      <c r="AI170" s="108">
        <v>3.85</v>
      </c>
      <c r="AJ170" s="109" t="s">
        <v>985</v>
      </c>
      <c r="AK170" s="146">
        <v>25</v>
      </c>
      <c r="AL170" s="110">
        <v>4.71</v>
      </c>
      <c r="AM170" s="110">
        <v>0</v>
      </c>
      <c r="AN170" s="143" t="s">
        <v>988</v>
      </c>
      <c r="AO170" s="89" t="s">
        <v>964</v>
      </c>
      <c r="AP170" s="89" t="s">
        <v>1021</v>
      </c>
    </row>
    <row r="171" spans="1:45" s="27" customFormat="1" ht="25.5" x14ac:dyDescent="0.35">
      <c r="B171" s="13">
        <v>214</v>
      </c>
      <c r="C171" s="12" t="s">
        <v>370</v>
      </c>
      <c r="D171" s="12" t="s">
        <v>371</v>
      </c>
      <c r="E171" s="11" t="s">
        <v>74</v>
      </c>
      <c r="F171" s="19" t="s">
        <v>226</v>
      </c>
      <c r="G171" s="19" t="s">
        <v>597</v>
      </c>
      <c r="H171" s="9">
        <v>370706.05961061252</v>
      </c>
      <c r="I171" s="81">
        <v>647873.99272171047</v>
      </c>
      <c r="J171" s="139" t="s">
        <v>980</v>
      </c>
      <c r="K171" s="127" t="s">
        <v>375</v>
      </c>
      <c r="L171" s="128"/>
      <c r="M171" s="128"/>
      <c r="N171" s="129"/>
      <c r="O171" s="53">
        <v>663</v>
      </c>
      <c r="P171" s="67">
        <v>220</v>
      </c>
      <c r="Q171" s="10">
        <v>72.290000000000006</v>
      </c>
      <c r="R171" s="10">
        <v>0</v>
      </c>
      <c r="S171" s="10">
        <v>20.76</v>
      </c>
      <c r="T171" s="10">
        <v>20.85</v>
      </c>
      <c r="U171" s="10">
        <v>0</v>
      </c>
      <c r="V171" s="10">
        <v>0</v>
      </c>
      <c r="W171" s="10">
        <v>21.29</v>
      </c>
      <c r="X171" s="122">
        <f t="shared" si="2"/>
        <v>84.809999999999974</v>
      </c>
      <c r="Y171" s="58">
        <v>116.3</v>
      </c>
      <c r="Z171" s="39" t="s">
        <v>372</v>
      </c>
      <c r="AA171" s="53" t="s">
        <v>902</v>
      </c>
      <c r="AB171" s="167" t="s">
        <v>446</v>
      </c>
      <c r="AC171" s="168">
        <v>1534</v>
      </c>
      <c r="AD171" s="181">
        <v>1.0792236444299999</v>
      </c>
      <c r="AE171" s="182" t="s">
        <v>895</v>
      </c>
      <c r="AF171" s="174">
        <v>2.1624480492846843</v>
      </c>
      <c r="AG171" s="99">
        <v>2.0027962930627732</v>
      </c>
      <c r="AH171" s="98" t="s">
        <v>800</v>
      </c>
      <c r="AI171" s="108">
        <v>6.3</v>
      </c>
      <c r="AJ171" s="106" t="s">
        <v>985</v>
      </c>
      <c r="AK171" s="146">
        <v>26</v>
      </c>
      <c r="AL171" s="109">
        <v>4.7</v>
      </c>
      <c r="AM171" s="110">
        <v>1</v>
      </c>
      <c r="AN171" s="141" t="s">
        <v>987</v>
      </c>
      <c r="AO171" s="89" t="s">
        <v>394</v>
      </c>
      <c r="AP171" s="89" t="s">
        <v>1021</v>
      </c>
      <c r="AQ171" s="46"/>
    </row>
    <row r="172" spans="1:45" s="27" customFormat="1" ht="38.25" x14ac:dyDescent="0.35">
      <c r="B172" s="13">
        <v>217</v>
      </c>
      <c r="C172" s="9">
        <v>0</v>
      </c>
      <c r="D172" s="10">
        <v>1468</v>
      </c>
      <c r="E172" s="11" t="s">
        <v>145</v>
      </c>
      <c r="F172" s="19" t="s">
        <v>215</v>
      </c>
      <c r="G172" s="19" t="s">
        <v>215</v>
      </c>
      <c r="H172" s="9">
        <v>383292.68554905523</v>
      </c>
      <c r="I172" s="81">
        <v>577722.56281086977</v>
      </c>
      <c r="J172" s="139" t="s">
        <v>980</v>
      </c>
      <c r="K172" s="127"/>
      <c r="L172" s="128" t="s">
        <v>376</v>
      </c>
      <c r="M172" s="128"/>
      <c r="N172" s="129"/>
      <c r="O172" s="53">
        <v>65</v>
      </c>
      <c r="P172" s="67">
        <v>18.283523787724846</v>
      </c>
      <c r="Q172" s="10">
        <v>0</v>
      </c>
      <c r="R172" s="10">
        <v>0</v>
      </c>
      <c r="S172" s="10">
        <v>0</v>
      </c>
      <c r="T172" s="10">
        <v>12.47</v>
      </c>
      <c r="U172" s="10">
        <v>0</v>
      </c>
      <c r="V172" s="10">
        <v>0</v>
      </c>
      <c r="W172" s="10">
        <v>0</v>
      </c>
      <c r="X172" s="122">
        <f t="shared" si="2"/>
        <v>5.8135237877248453</v>
      </c>
      <c r="Y172" s="58"/>
      <c r="Z172" s="37"/>
      <c r="AA172" s="53" t="s">
        <v>902</v>
      </c>
      <c r="AB172" s="167" t="s">
        <v>531</v>
      </c>
      <c r="AC172" s="168">
        <v>915</v>
      </c>
      <c r="AD172" s="181">
        <v>0.98713594359199996</v>
      </c>
      <c r="AE172" s="182" t="s">
        <v>878</v>
      </c>
      <c r="AF172" s="174">
        <v>0.28781988518779117</v>
      </c>
      <c r="AG172" s="99">
        <v>4.7074489643176101</v>
      </c>
      <c r="AH172" s="98" t="s">
        <v>782</v>
      </c>
      <c r="AI172" s="108">
        <v>0.6</v>
      </c>
      <c r="AJ172" s="109" t="s">
        <v>985</v>
      </c>
      <c r="AK172" s="146">
        <v>55</v>
      </c>
      <c r="AL172" s="109">
        <v>6.7</v>
      </c>
      <c r="AM172" s="110">
        <v>0.1</v>
      </c>
      <c r="AN172" s="143" t="s">
        <v>988</v>
      </c>
      <c r="AO172" s="89" t="s">
        <v>392</v>
      </c>
      <c r="AP172" s="89" t="s">
        <v>1023</v>
      </c>
    </row>
    <row r="173" spans="1:45" s="27" customFormat="1" ht="25.5" x14ac:dyDescent="0.35">
      <c r="B173" s="13">
        <v>223</v>
      </c>
      <c r="C173" s="9">
        <v>16310</v>
      </c>
      <c r="D173" s="10">
        <v>4349</v>
      </c>
      <c r="E173" s="11" t="s">
        <v>35</v>
      </c>
      <c r="F173" s="24" t="s">
        <v>203</v>
      </c>
      <c r="G173" s="19" t="s">
        <v>679</v>
      </c>
      <c r="H173" s="9">
        <v>272285.81655605702</v>
      </c>
      <c r="I173" s="81">
        <v>714696.02348107682</v>
      </c>
      <c r="J173" s="140" t="s">
        <v>981</v>
      </c>
      <c r="K173" s="127"/>
      <c r="L173" s="128" t="s">
        <v>376</v>
      </c>
      <c r="M173" s="128"/>
      <c r="N173" s="129"/>
      <c r="O173" s="53">
        <v>107</v>
      </c>
      <c r="P173" s="67">
        <v>19.77</v>
      </c>
      <c r="Q173" s="10">
        <v>0</v>
      </c>
      <c r="R173" s="10">
        <v>18.899999999999999</v>
      </c>
      <c r="S173" s="10">
        <v>0.87</v>
      </c>
      <c r="T173" s="10">
        <v>0</v>
      </c>
      <c r="U173" s="10">
        <v>0</v>
      </c>
      <c r="V173" s="10">
        <v>0</v>
      </c>
      <c r="W173" s="10">
        <v>0</v>
      </c>
      <c r="X173" s="122">
        <f t="shared" si="2"/>
        <v>9.9920072216264089E-16</v>
      </c>
      <c r="Y173" s="65"/>
      <c r="Z173" s="42"/>
      <c r="AA173" s="53" t="s">
        <v>902</v>
      </c>
      <c r="AB173" s="167" t="s">
        <v>413</v>
      </c>
      <c r="AC173" s="168">
        <v>3912</v>
      </c>
      <c r="AD173" s="181">
        <v>2.8507548942100001</v>
      </c>
      <c r="AE173" s="182" t="s">
        <v>845</v>
      </c>
      <c r="AF173" s="174">
        <v>1.7845363321234589</v>
      </c>
      <c r="AG173" s="99">
        <v>4.6351031003301433</v>
      </c>
      <c r="AH173" s="98" t="s">
        <v>796</v>
      </c>
      <c r="AI173" s="108">
        <v>3.18</v>
      </c>
      <c r="AJ173" s="109" t="s">
        <v>986</v>
      </c>
      <c r="AK173" s="146">
        <v>20</v>
      </c>
      <c r="AL173" s="110">
        <v>6.18</v>
      </c>
      <c r="AM173" s="110">
        <v>0.1</v>
      </c>
      <c r="AN173" s="143" t="s">
        <v>988</v>
      </c>
      <c r="AO173" s="89" t="s">
        <v>391</v>
      </c>
      <c r="AP173" s="89" t="s">
        <v>1021</v>
      </c>
    </row>
    <row r="174" spans="1:45" s="27" customFormat="1" ht="25.5" x14ac:dyDescent="0.35">
      <c r="B174" s="13">
        <v>225</v>
      </c>
      <c r="C174" s="9">
        <v>11916</v>
      </c>
      <c r="D174" s="10">
        <v>862</v>
      </c>
      <c r="E174" s="11" t="s">
        <v>163</v>
      </c>
      <c r="F174" s="19" t="s">
        <v>185</v>
      </c>
      <c r="G174" s="19" t="s">
        <v>696</v>
      </c>
      <c r="H174" s="9">
        <v>248588.52397687073</v>
      </c>
      <c r="I174" s="81">
        <v>465182.12039185321</v>
      </c>
      <c r="J174" s="139" t="s">
        <v>980</v>
      </c>
      <c r="K174" s="127"/>
      <c r="L174" s="128" t="s">
        <v>376</v>
      </c>
      <c r="M174" s="128"/>
      <c r="N174" s="129"/>
      <c r="O174" s="53">
        <v>30</v>
      </c>
      <c r="P174" s="67">
        <v>10.139632553607845</v>
      </c>
      <c r="Q174" s="10">
        <v>0</v>
      </c>
      <c r="R174" s="10">
        <v>0</v>
      </c>
      <c r="S174" s="10">
        <v>0</v>
      </c>
      <c r="T174" s="10">
        <v>4.87</v>
      </c>
      <c r="U174" s="10">
        <v>0</v>
      </c>
      <c r="V174" s="10">
        <v>0</v>
      </c>
      <c r="W174" s="10">
        <v>0</v>
      </c>
      <c r="X174" s="122">
        <f t="shared" si="2"/>
        <v>5.2696325536078445</v>
      </c>
      <c r="Y174" s="65"/>
      <c r="Z174" s="42"/>
      <c r="AA174" s="53" t="s">
        <v>902</v>
      </c>
      <c r="AB174" s="167" t="s">
        <v>548</v>
      </c>
      <c r="AC174" s="168">
        <v>773</v>
      </c>
      <c r="AD174" s="181">
        <v>6.8283117987300006</v>
      </c>
      <c r="AE174" s="182" t="s">
        <v>896</v>
      </c>
      <c r="AF174" s="174">
        <v>3.5504288772543835</v>
      </c>
      <c r="AG174" s="97">
        <v>6.3594562845070683</v>
      </c>
      <c r="AH174" s="98" t="s">
        <v>801</v>
      </c>
      <c r="AI174" s="108">
        <v>1.35</v>
      </c>
      <c r="AJ174" s="109" t="s">
        <v>986</v>
      </c>
      <c r="AK174" s="146">
        <v>25</v>
      </c>
      <c r="AL174" s="109">
        <v>7</v>
      </c>
      <c r="AM174" s="110">
        <v>0.25</v>
      </c>
      <c r="AN174" s="143" t="s">
        <v>987</v>
      </c>
      <c r="AO174" s="89" t="s">
        <v>395</v>
      </c>
      <c r="AP174" s="89" t="s">
        <v>1026</v>
      </c>
    </row>
    <row r="175" spans="1:45" s="27" customFormat="1" ht="38.25" x14ac:dyDescent="0.35">
      <c r="B175" s="13">
        <v>226</v>
      </c>
      <c r="C175" s="9">
        <v>0</v>
      </c>
      <c r="D175" s="10">
        <v>1513</v>
      </c>
      <c r="E175" s="11" t="s">
        <v>70</v>
      </c>
      <c r="F175" s="19" t="s">
        <v>215</v>
      </c>
      <c r="G175" s="19" t="s">
        <v>215</v>
      </c>
      <c r="H175" s="9">
        <v>377933.57171370287</v>
      </c>
      <c r="I175" s="81">
        <v>582304.80784552207</v>
      </c>
      <c r="J175" s="140" t="s">
        <v>981</v>
      </c>
      <c r="K175" s="127" t="s">
        <v>375</v>
      </c>
      <c r="L175" s="128"/>
      <c r="M175" s="128"/>
      <c r="N175" s="129"/>
      <c r="O175" s="53">
        <v>40</v>
      </c>
      <c r="P175" s="67">
        <v>4.7279647151347737</v>
      </c>
      <c r="Q175" s="10">
        <v>0</v>
      </c>
      <c r="R175" s="10">
        <v>4.7300000000000004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22">
        <f t="shared" si="2"/>
        <v>-2.0352848652267497E-3</v>
      </c>
      <c r="Y175" s="65"/>
      <c r="Z175" s="42"/>
      <c r="AA175" s="53" t="s">
        <v>902</v>
      </c>
      <c r="AB175" s="167" t="s">
        <v>443</v>
      </c>
      <c r="AC175" s="168"/>
      <c r="AD175" s="181">
        <v>3.5720658745999998E-3</v>
      </c>
      <c r="AE175" s="182" t="s">
        <v>874</v>
      </c>
      <c r="AF175" s="174">
        <v>8.7029892655024699E-2</v>
      </c>
      <c r="AG175" s="97">
        <v>2.1065897518400267</v>
      </c>
      <c r="AH175" s="98" t="s">
        <v>785</v>
      </c>
      <c r="AI175" s="108">
        <v>0.78</v>
      </c>
      <c r="AJ175" s="109" t="s">
        <v>985</v>
      </c>
      <c r="AK175" s="146">
        <v>5</v>
      </c>
      <c r="AL175" s="109">
        <v>3.8</v>
      </c>
      <c r="AM175" s="110">
        <v>0.05</v>
      </c>
      <c r="AN175" s="143" t="s">
        <v>988</v>
      </c>
      <c r="AO175" s="89" t="s">
        <v>392</v>
      </c>
      <c r="AP175" s="89" t="s">
        <v>1023</v>
      </c>
    </row>
    <row r="176" spans="1:45" s="27" customFormat="1" ht="12.75" x14ac:dyDescent="0.35">
      <c r="B176" s="13">
        <v>227</v>
      </c>
      <c r="C176" s="9">
        <v>0</v>
      </c>
      <c r="D176" s="10">
        <v>3658</v>
      </c>
      <c r="E176" s="11" t="s">
        <v>25</v>
      </c>
      <c r="F176" s="19" t="s">
        <v>195</v>
      </c>
      <c r="G176" s="19" t="s">
        <v>592</v>
      </c>
      <c r="H176" s="10">
        <v>252475.86400784933</v>
      </c>
      <c r="I176" s="53">
        <v>638047.53252468118</v>
      </c>
      <c r="J176" s="139" t="s">
        <v>980</v>
      </c>
      <c r="K176" s="127" t="s">
        <v>375</v>
      </c>
      <c r="L176" s="128"/>
      <c r="M176" s="128"/>
      <c r="N176" s="129"/>
      <c r="O176" s="53">
        <v>97</v>
      </c>
      <c r="P176" s="67">
        <v>4.5904601640665099</v>
      </c>
      <c r="Q176" s="10">
        <v>0</v>
      </c>
      <c r="R176" s="15">
        <v>0</v>
      </c>
      <c r="S176" s="10">
        <v>4.59</v>
      </c>
      <c r="T176" s="10">
        <v>0</v>
      </c>
      <c r="U176" s="10">
        <v>0</v>
      </c>
      <c r="V176" s="10">
        <v>0</v>
      </c>
      <c r="W176" s="10">
        <v>0</v>
      </c>
      <c r="X176" s="122">
        <f t="shared" si="2"/>
        <v>4.6016406651006037E-4</v>
      </c>
      <c r="Y176" s="65"/>
      <c r="Z176" s="42"/>
      <c r="AA176" s="53" t="s">
        <v>902</v>
      </c>
      <c r="AB176" s="167" t="s">
        <v>441</v>
      </c>
      <c r="AC176" s="168">
        <v>1561</v>
      </c>
      <c r="AD176" s="181">
        <v>3.7191970674099997</v>
      </c>
      <c r="AE176" s="182" t="s">
        <v>847</v>
      </c>
      <c r="AF176" s="172">
        <v>2.7106082311430315</v>
      </c>
      <c r="AG176" s="97">
        <v>4.2860493733357163</v>
      </c>
      <c r="AH176" s="98" t="s">
        <v>750</v>
      </c>
      <c r="AI176" s="108">
        <v>1.45</v>
      </c>
      <c r="AJ176" s="109" t="s">
        <v>985</v>
      </c>
      <c r="AK176" s="146">
        <v>15</v>
      </c>
      <c r="AL176" s="110">
        <v>4.5999999999999996</v>
      </c>
      <c r="AM176" s="110">
        <v>0</v>
      </c>
      <c r="AN176" s="143" t="s">
        <v>988</v>
      </c>
      <c r="AO176" s="89" t="s">
        <v>941</v>
      </c>
      <c r="AP176" s="89" t="s">
        <v>1021</v>
      </c>
    </row>
    <row r="177" spans="2:42" s="27" customFormat="1" ht="38.25" x14ac:dyDescent="0.35">
      <c r="B177" s="13">
        <v>228</v>
      </c>
      <c r="C177" s="9">
        <v>0</v>
      </c>
      <c r="D177" s="10">
        <v>4565</v>
      </c>
      <c r="E177" s="11" t="s">
        <v>172</v>
      </c>
      <c r="F177" s="24" t="s">
        <v>554</v>
      </c>
      <c r="G177" s="19" t="s">
        <v>554</v>
      </c>
      <c r="H177" s="10">
        <v>237170.36977023343</v>
      </c>
      <c r="I177" s="53">
        <v>666260.60897451174</v>
      </c>
      <c r="J177" s="139" t="s">
        <v>980</v>
      </c>
      <c r="K177" s="127"/>
      <c r="L177" s="128" t="s">
        <v>376</v>
      </c>
      <c r="M177" s="128"/>
      <c r="N177" s="129"/>
      <c r="O177" s="53">
        <v>313</v>
      </c>
      <c r="P177" s="67">
        <v>25.73</v>
      </c>
      <c r="Q177" s="10">
        <v>0</v>
      </c>
      <c r="R177" s="15">
        <v>0</v>
      </c>
      <c r="S177" s="10">
        <v>0</v>
      </c>
      <c r="T177" s="10">
        <v>7.43</v>
      </c>
      <c r="U177" s="10">
        <v>0</v>
      </c>
      <c r="V177" s="10">
        <v>0</v>
      </c>
      <c r="W177" s="10">
        <v>0</v>
      </c>
      <c r="X177" s="122">
        <f t="shared" si="2"/>
        <v>18.3</v>
      </c>
      <c r="Y177" s="65"/>
      <c r="Z177" s="42"/>
      <c r="AA177" s="53" t="s">
        <v>928</v>
      </c>
      <c r="AB177" s="167" t="s">
        <v>404</v>
      </c>
      <c r="AC177" s="168"/>
      <c r="AD177" s="181">
        <v>1.84036615651</v>
      </c>
      <c r="AE177" s="182" t="s">
        <v>848</v>
      </c>
      <c r="AF177" s="172">
        <v>2.9289396625636193</v>
      </c>
      <c r="AG177" s="97">
        <v>7.3158076891022246</v>
      </c>
      <c r="AH177" s="98" t="s">
        <v>802</v>
      </c>
      <c r="AI177" s="108">
        <v>3.65</v>
      </c>
      <c r="AJ177" s="109" t="s">
        <v>985</v>
      </c>
      <c r="AK177" s="146">
        <v>20</v>
      </c>
      <c r="AL177" s="110">
        <v>6.23</v>
      </c>
      <c r="AM177" s="110">
        <v>0</v>
      </c>
      <c r="AN177" s="143" t="s">
        <v>988</v>
      </c>
      <c r="AO177" s="89" t="s">
        <v>953</v>
      </c>
      <c r="AP177" s="89" t="s">
        <v>1021</v>
      </c>
    </row>
    <row r="178" spans="2:42" s="27" customFormat="1" ht="12.75" x14ac:dyDescent="0.35">
      <c r="B178" s="13">
        <v>230</v>
      </c>
      <c r="C178" s="9">
        <v>11095</v>
      </c>
      <c r="D178" s="10">
        <v>495</v>
      </c>
      <c r="E178" s="11" t="s">
        <v>33</v>
      </c>
      <c r="F178" s="19" t="s">
        <v>175</v>
      </c>
      <c r="G178" s="19" t="s">
        <v>653</v>
      </c>
      <c r="H178" s="10">
        <v>314879.350649903</v>
      </c>
      <c r="I178" s="53">
        <v>380202.07812021178</v>
      </c>
      <c r="J178" s="139" t="s">
        <v>980</v>
      </c>
      <c r="K178" s="127"/>
      <c r="L178" s="128"/>
      <c r="M178" s="128"/>
      <c r="N178" s="129" t="s">
        <v>380</v>
      </c>
      <c r="O178" s="53">
        <v>12</v>
      </c>
      <c r="P178" s="67">
        <v>4.1972292406554805</v>
      </c>
      <c r="Q178" s="10">
        <v>0</v>
      </c>
      <c r="R178" s="15">
        <v>0</v>
      </c>
      <c r="S178" s="10">
        <v>3.57</v>
      </c>
      <c r="T178" s="10">
        <v>0.63</v>
      </c>
      <c r="U178" s="10">
        <v>0</v>
      </c>
      <c r="V178" s="10">
        <v>0</v>
      </c>
      <c r="W178" s="10">
        <v>0</v>
      </c>
      <c r="X178" s="122">
        <f t="shared" si="2"/>
        <v>-2.7707593445193135E-3</v>
      </c>
      <c r="Y178" s="65"/>
      <c r="Z178" s="42"/>
      <c r="AA178" s="53" t="s">
        <v>920</v>
      </c>
      <c r="AB178" s="167" t="s">
        <v>481</v>
      </c>
      <c r="AC178" s="168">
        <v>384</v>
      </c>
      <c r="AD178" s="181">
        <v>0.83455637875800004</v>
      </c>
      <c r="AE178" s="182" t="s">
        <v>815</v>
      </c>
      <c r="AF178" s="172">
        <v>1.198594006756317</v>
      </c>
      <c r="AG178" s="97">
        <v>1.3200350169413946</v>
      </c>
      <c r="AH178" s="98" t="s">
        <v>708</v>
      </c>
      <c r="AI178" s="108">
        <v>2.25</v>
      </c>
      <c r="AJ178" s="109" t="s">
        <v>986</v>
      </c>
      <c r="AK178" s="146">
        <v>25</v>
      </c>
      <c r="AL178" s="110">
        <v>5.14</v>
      </c>
      <c r="AM178" s="110">
        <v>0.35</v>
      </c>
      <c r="AN178" s="143" t="s">
        <v>988</v>
      </c>
      <c r="AO178" s="89" t="s">
        <v>397</v>
      </c>
      <c r="AP178" s="89" t="s">
        <v>1021</v>
      </c>
    </row>
    <row r="179" spans="2:42" s="27" customFormat="1" ht="12.75" x14ac:dyDescent="0.35">
      <c r="B179" s="13">
        <v>231</v>
      </c>
      <c r="C179" s="9">
        <v>0</v>
      </c>
      <c r="D179" s="10">
        <v>2985</v>
      </c>
      <c r="E179" s="11" t="s">
        <v>26</v>
      </c>
      <c r="F179" s="19" t="s">
        <v>209</v>
      </c>
      <c r="G179" s="19" t="s">
        <v>623</v>
      </c>
      <c r="H179" s="10">
        <v>362733.6518307887</v>
      </c>
      <c r="I179" s="53">
        <v>667461.37191874685</v>
      </c>
      <c r="J179" s="139" t="s">
        <v>980</v>
      </c>
      <c r="K179" s="127"/>
      <c r="L179" s="128" t="s">
        <v>376</v>
      </c>
      <c r="M179" s="128"/>
      <c r="N179" s="129"/>
      <c r="O179" s="53">
        <v>253</v>
      </c>
      <c r="P179" s="67">
        <v>69.16</v>
      </c>
      <c r="Q179" s="10">
        <v>0</v>
      </c>
      <c r="R179" s="15">
        <v>0</v>
      </c>
      <c r="S179" s="10">
        <v>0</v>
      </c>
      <c r="T179" s="10">
        <v>0.2</v>
      </c>
      <c r="U179" s="10">
        <v>0</v>
      </c>
      <c r="V179" s="10">
        <v>0</v>
      </c>
      <c r="W179" s="10">
        <v>0</v>
      </c>
      <c r="X179" s="122">
        <f t="shared" si="2"/>
        <v>68.959999999999994</v>
      </c>
      <c r="Y179" s="65"/>
      <c r="Z179" s="42"/>
      <c r="AA179" s="53" t="s">
        <v>914</v>
      </c>
      <c r="AB179" s="167" t="s">
        <v>470</v>
      </c>
      <c r="AC179" s="168">
        <v>3004</v>
      </c>
      <c r="AD179" s="181">
        <v>0.51108833519800001</v>
      </c>
      <c r="AE179" s="182" t="s">
        <v>897</v>
      </c>
      <c r="AF179" s="172">
        <v>0.95663443633730771</v>
      </c>
      <c r="AG179" s="97">
        <v>2.122199437154995</v>
      </c>
      <c r="AH179" s="98" t="s">
        <v>803</v>
      </c>
      <c r="AI179" s="108">
        <v>0.35</v>
      </c>
      <c r="AJ179" s="109" t="s">
        <v>986</v>
      </c>
      <c r="AK179" s="146">
        <v>25</v>
      </c>
      <c r="AL179" s="110" t="s">
        <v>384</v>
      </c>
      <c r="AM179" s="110">
        <v>0.5</v>
      </c>
      <c r="AN179" s="143" t="s">
        <v>987</v>
      </c>
      <c r="AO179" s="89" t="s">
        <v>391</v>
      </c>
      <c r="AP179" s="89" t="s">
        <v>1026</v>
      </c>
    </row>
    <row r="180" spans="2:42" s="27" customFormat="1" ht="25.5" x14ac:dyDescent="0.35">
      <c r="B180" s="13">
        <v>232</v>
      </c>
      <c r="C180" s="9">
        <v>0</v>
      </c>
      <c r="D180" s="10">
        <v>3656</v>
      </c>
      <c r="E180" s="11" t="s">
        <v>30</v>
      </c>
      <c r="F180" s="19" t="s">
        <v>195</v>
      </c>
      <c r="G180" s="19" t="s">
        <v>647</v>
      </c>
      <c r="H180" s="9">
        <v>251327.84040098646</v>
      </c>
      <c r="I180" s="81">
        <v>635520.72861340037</v>
      </c>
      <c r="J180" s="140" t="s">
        <v>981</v>
      </c>
      <c r="K180" s="127" t="s">
        <v>375</v>
      </c>
      <c r="L180" s="128"/>
      <c r="M180" s="128"/>
      <c r="N180" s="129"/>
      <c r="O180" s="53">
        <v>132</v>
      </c>
      <c r="P180" s="67">
        <v>50.29</v>
      </c>
      <c r="Q180" s="10">
        <v>0</v>
      </c>
      <c r="R180" s="15">
        <v>50.29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22">
        <f t="shared" si="2"/>
        <v>0</v>
      </c>
      <c r="Y180" s="65"/>
      <c r="Z180" s="42"/>
      <c r="AA180" s="53" t="s">
        <v>902</v>
      </c>
      <c r="AB180" s="167" t="s">
        <v>503</v>
      </c>
      <c r="AC180" s="168">
        <v>2275</v>
      </c>
      <c r="AD180" s="181">
        <v>1.6154726235900001</v>
      </c>
      <c r="AE180" s="182" t="s">
        <v>844</v>
      </c>
      <c r="AF180" s="172">
        <v>0.65142078736085918</v>
      </c>
      <c r="AG180" s="97">
        <v>5.4452012937698306</v>
      </c>
      <c r="AH180" s="98" t="s">
        <v>750</v>
      </c>
      <c r="AI180" s="108">
        <v>1.1499999999999999</v>
      </c>
      <c r="AJ180" s="109" t="s">
        <v>985</v>
      </c>
      <c r="AK180" s="146">
        <v>40</v>
      </c>
      <c r="AL180" s="110">
        <v>4.84</v>
      </c>
      <c r="AM180" s="110">
        <v>0</v>
      </c>
      <c r="AN180" s="143" t="s">
        <v>988</v>
      </c>
      <c r="AO180" s="89" t="s">
        <v>941</v>
      </c>
      <c r="AP180" s="89" t="s">
        <v>1021</v>
      </c>
    </row>
    <row r="181" spans="2:42" s="27" customFormat="1" ht="38.25" x14ac:dyDescent="0.35">
      <c r="B181" s="13">
        <v>233</v>
      </c>
      <c r="C181" s="9">
        <v>0</v>
      </c>
      <c r="D181" s="10">
        <v>1072</v>
      </c>
      <c r="E181" s="11" t="s">
        <v>161</v>
      </c>
      <c r="F181" s="19" t="s">
        <v>216</v>
      </c>
      <c r="G181" s="19" t="s">
        <v>216</v>
      </c>
      <c r="H181" s="9">
        <v>405541.36650476791</v>
      </c>
      <c r="I181" s="81">
        <v>549582.57684917562</v>
      </c>
      <c r="J181" s="139" t="s">
        <v>980</v>
      </c>
      <c r="K181" s="127" t="s">
        <v>375</v>
      </c>
      <c r="L181" s="128"/>
      <c r="M181" s="128"/>
      <c r="N181" s="129"/>
      <c r="O181" s="53">
        <v>164</v>
      </c>
      <c r="P181" s="67">
        <v>58.03709519849685</v>
      </c>
      <c r="Q181" s="10">
        <v>0</v>
      </c>
      <c r="R181" s="15">
        <v>0</v>
      </c>
      <c r="S181" s="10">
        <v>0</v>
      </c>
      <c r="T181" s="10">
        <v>11.1</v>
      </c>
      <c r="U181" s="10">
        <v>0</v>
      </c>
      <c r="V181" s="10">
        <v>0</v>
      </c>
      <c r="W181" s="10">
        <v>0</v>
      </c>
      <c r="X181" s="122">
        <f t="shared" si="2"/>
        <v>46.937095198496849</v>
      </c>
      <c r="Y181" s="65"/>
      <c r="Z181" s="42"/>
      <c r="AA181" s="53" t="s">
        <v>902</v>
      </c>
      <c r="AB181" s="167" t="s">
        <v>546</v>
      </c>
      <c r="AC181" s="168">
        <v>23</v>
      </c>
      <c r="AD181" s="181">
        <v>0.54467699198800001</v>
      </c>
      <c r="AE181" s="182" t="s">
        <v>881</v>
      </c>
      <c r="AF181" s="172">
        <v>0.97231159893556862</v>
      </c>
      <c r="AG181" s="97">
        <v>3.7938177077661979</v>
      </c>
      <c r="AH181" s="98" t="s">
        <v>804</v>
      </c>
      <c r="AI181" s="108">
        <v>5.77</v>
      </c>
      <c r="AJ181" s="109" t="s">
        <v>985</v>
      </c>
      <c r="AK181" s="146">
        <v>15</v>
      </c>
      <c r="AL181" s="109">
        <v>3.73</v>
      </c>
      <c r="AM181" s="110">
        <v>0.3</v>
      </c>
      <c r="AN181" s="143" t="s">
        <v>988</v>
      </c>
      <c r="AO181" s="89" t="s">
        <v>947</v>
      </c>
      <c r="AP181" s="89" t="s">
        <v>1021</v>
      </c>
    </row>
    <row r="182" spans="2:42" s="27" customFormat="1" ht="12.75" x14ac:dyDescent="0.35">
      <c r="B182" s="13">
        <v>234</v>
      </c>
      <c r="C182" s="9">
        <v>0</v>
      </c>
      <c r="D182" s="10">
        <v>1364</v>
      </c>
      <c r="E182" s="11" t="s">
        <v>27</v>
      </c>
      <c r="F182" s="19" t="s">
        <v>214</v>
      </c>
      <c r="G182" s="19" t="s">
        <v>600</v>
      </c>
      <c r="H182" s="9">
        <v>401862.86459940654</v>
      </c>
      <c r="I182" s="81">
        <v>588048.83869007102</v>
      </c>
      <c r="J182" s="139" t="s">
        <v>980</v>
      </c>
      <c r="K182" s="127"/>
      <c r="L182" s="128" t="s">
        <v>376</v>
      </c>
      <c r="M182" s="128"/>
      <c r="N182" s="129"/>
      <c r="O182" s="53">
        <v>84</v>
      </c>
      <c r="P182" s="67">
        <v>25.88</v>
      </c>
      <c r="Q182" s="10">
        <v>0</v>
      </c>
      <c r="R182" s="15">
        <v>0</v>
      </c>
      <c r="S182" s="10">
        <v>2.0499999999999998</v>
      </c>
      <c r="T182" s="10">
        <v>5.65</v>
      </c>
      <c r="U182" s="10">
        <v>0.31</v>
      </c>
      <c r="V182" s="10">
        <v>0</v>
      </c>
      <c r="W182" s="10">
        <v>0</v>
      </c>
      <c r="X182" s="122">
        <f t="shared" si="2"/>
        <v>17.87</v>
      </c>
      <c r="Y182" s="65"/>
      <c r="Z182" s="42"/>
      <c r="AA182" s="53" t="s">
        <v>915</v>
      </c>
      <c r="AB182" s="167" t="s">
        <v>451</v>
      </c>
      <c r="AC182" s="168"/>
      <c r="AD182" s="181">
        <v>2.2445343896200001</v>
      </c>
      <c r="AE182" s="182" t="s">
        <v>875</v>
      </c>
      <c r="AF182" s="172">
        <v>2.8018317501832195</v>
      </c>
      <c r="AG182" s="97">
        <v>6.9960079769224919</v>
      </c>
      <c r="AH182" s="98" t="s">
        <v>805</v>
      </c>
      <c r="AI182" s="108">
        <v>2.5</v>
      </c>
      <c r="AJ182" s="109" t="s">
        <v>985</v>
      </c>
      <c r="AK182" s="146">
        <v>70</v>
      </c>
      <c r="AL182" s="109">
        <v>6.6</v>
      </c>
      <c r="AM182" s="110">
        <v>1</v>
      </c>
      <c r="AN182" s="143" t="s">
        <v>988</v>
      </c>
      <c r="AO182" s="89" t="s">
        <v>936</v>
      </c>
      <c r="AP182" s="89" t="s">
        <v>1021</v>
      </c>
    </row>
    <row r="183" spans="2:42" s="27" customFormat="1" ht="38.25" x14ac:dyDescent="0.35">
      <c r="B183" s="13">
        <v>235</v>
      </c>
      <c r="C183" s="9">
        <v>16379</v>
      </c>
      <c r="D183" s="10">
        <v>4417</v>
      </c>
      <c r="E183" s="11" t="s">
        <v>31</v>
      </c>
      <c r="F183" s="24" t="s">
        <v>203</v>
      </c>
      <c r="G183" s="19" t="s">
        <v>695</v>
      </c>
      <c r="H183" s="9">
        <v>249361.74100454859</v>
      </c>
      <c r="I183" s="81">
        <v>693817.46104035957</v>
      </c>
      <c r="J183" s="140" t="s">
        <v>981</v>
      </c>
      <c r="K183" s="127"/>
      <c r="L183" s="128" t="s">
        <v>376</v>
      </c>
      <c r="M183" s="128"/>
      <c r="N183" s="129"/>
      <c r="O183" s="53">
        <v>63</v>
      </c>
      <c r="P183" s="67">
        <v>20.640639833718719</v>
      </c>
      <c r="Q183" s="10">
        <v>0</v>
      </c>
      <c r="R183" s="15">
        <v>13.82</v>
      </c>
      <c r="S183" s="10">
        <v>0</v>
      </c>
      <c r="T183" s="10">
        <v>6.82</v>
      </c>
      <c r="U183" s="10">
        <v>0</v>
      </c>
      <c r="V183" s="10">
        <v>0</v>
      </c>
      <c r="W183" s="10">
        <v>0</v>
      </c>
      <c r="X183" s="122">
        <f t="shared" si="2"/>
        <v>6.398337187185632E-4</v>
      </c>
      <c r="Y183" s="65"/>
      <c r="Z183" s="42"/>
      <c r="AA183" s="53" t="s">
        <v>920</v>
      </c>
      <c r="AB183" s="167" t="s">
        <v>413</v>
      </c>
      <c r="AC183" s="168">
        <v>1158</v>
      </c>
      <c r="AD183" s="181">
        <v>0.66452708719500009</v>
      </c>
      <c r="AE183" s="182" t="s">
        <v>849</v>
      </c>
      <c r="AF183" s="172">
        <v>0.31413284426439281</v>
      </c>
      <c r="AG183" s="97">
        <v>6.7628108373448699</v>
      </c>
      <c r="AH183" s="98" t="s">
        <v>765</v>
      </c>
      <c r="AI183" s="108">
        <v>1.85</v>
      </c>
      <c r="AJ183" s="109" t="s">
        <v>986</v>
      </c>
      <c r="AK183" s="146">
        <v>30</v>
      </c>
      <c r="AL183" s="109" t="s">
        <v>384</v>
      </c>
      <c r="AM183" s="110">
        <v>0</v>
      </c>
      <c r="AN183" s="143" t="s">
        <v>988</v>
      </c>
      <c r="AO183" s="89" t="s">
        <v>964</v>
      </c>
      <c r="AP183" s="89" t="s">
        <v>1021</v>
      </c>
    </row>
    <row r="184" spans="2:42" s="27" customFormat="1" ht="15" customHeight="1" x14ac:dyDescent="0.45">
      <c r="B184" s="13">
        <v>236</v>
      </c>
      <c r="C184" s="9">
        <v>11639</v>
      </c>
      <c r="D184" s="10">
        <v>440</v>
      </c>
      <c r="E184" s="11" t="s">
        <v>34</v>
      </c>
      <c r="F184" s="19" t="s">
        <v>181</v>
      </c>
      <c r="G184" s="19" t="s">
        <v>700</v>
      </c>
      <c r="H184" s="32">
        <v>244899.9336011952</v>
      </c>
      <c r="I184" s="83">
        <v>327737.91060479498</v>
      </c>
      <c r="J184" s="139" t="s">
        <v>980</v>
      </c>
      <c r="K184" s="127" t="s">
        <v>375</v>
      </c>
      <c r="L184" s="128"/>
      <c r="M184" s="128"/>
      <c r="N184" s="129"/>
      <c r="O184" s="53">
        <v>106</v>
      </c>
      <c r="P184" s="67">
        <v>50.809029070666377</v>
      </c>
      <c r="Q184" s="10">
        <v>0</v>
      </c>
      <c r="R184" s="15">
        <v>0</v>
      </c>
      <c r="S184" s="10">
        <v>0</v>
      </c>
      <c r="T184" s="10">
        <v>2.72</v>
      </c>
      <c r="U184" s="10">
        <v>0</v>
      </c>
      <c r="V184" s="10">
        <v>0</v>
      </c>
      <c r="W184" s="10">
        <v>0</v>
      </c>
      <c r="X184" s="122">
        <f t="shared" si="2"/>
        <v>48.089029070666378</v>
      </c>
      <c r="Y184" s="65"/>
      <c r="Z184" s="42"/>
      <c r="AA184" s="53" t="s">
        <v>902</v>
      </c>
      <c r="AB184" s="167" t="s">
        <v>522</v>
      </c>
      <c r="AC184" s="168">
        <v>2917</v>
      </c>
      <c r="AD184" s="185">
        <v>5.6206324205199998</v>
      </c>
      <c r="AE184" s="186" t="s">
        <v>822</v>
      </c>
      <c r="AF184" s="175">
        <v>0.38067840424718979</v>
      </c>
      <c r="AG184" s="101">
        <v>0.88528444830588993</v>
      </c>
      <c r="AH184" s="102" t="s">
        <v>806</v>
      </c>
      <c r="AI184" s="108">
        <v>1.68</v>
      </c>
      <c r="AJ184" s="109" t="s">
        <v>985</v>
      </c>
      <c r="AK184" s="146">
        <v>15</v>
      </c>
      <c r="AL184" s="109">
        <v>3.95</v>
      </c>
      <c r="AM184" s="110">
        <v>0.25</v>
      </c>
      <c r="AN184" s="143" t="s">
        <v>988</v>
      </c>
      <c r="AO184" s="89" t="s">
        <v>965</v>
      </c>
      <c r="AP184" s="89" t="s">
        <v>1030</v>
      </c>
    </row>
    <row r="185" spans="2:42" s="27" customFormat="1" ht="13.15" thickBot="1" x14ac:dyDescent="0.4">
      <c r="B185" s="157">
        <v>237</v>
      </c>
      <c r="C185" s="14">
        <v>10739</v>
      </c>
      <c r="D185" s="16">
        <v>295</v>
      </c>
      <c r="E185" s="162" t="s">
        <v>105</v>
      </c>
      <c r="F185" s="49" t="s">
        <v>173</v>
      </c>
      <c r="G185" s="26" t="s">
        <v>629</v>
      </c>
      <c r="H185" s="26">
        <v>330154.40226109751</v>
      </c>
      <c r="I185" s="84">
        <v>418131.72171182983</v>
      </c>
      <c r="J185" s="139" t="s">
        <v>980</v>
      </c>
      <c r="K185" s="132" t="s">
        <v>375</v>
      </c>
      <c r="L185" s="133"/>
      <c r="M185" s="134"/>
      <c r="N185" s="135"/>
      <c r="O185" s="55">
        <v>52</v>
      </c>
      <c r="P185" s="69">
        <v>10.460068075430238</v>
      </c>
      <c r="Q185" s="16">
        <v>0</v>
      </c>
      <c r="R185" s="16">
        <v>0</v>
      </c>
      <c r="S185" s="16">
        <v>0</v>
      </c>
      <c r="T185" s="16">
        <v>8.2799999999999994</v>
      </c>
      <c r="U185" s="16">
        <v>0</v>
      </c>
      <c r="V185" s="16">
        <v>0</v>
      </c>
      <c r="W185" s="16">
        <v>0</v>
      </c>
      <c r="X185" s="124">
        <f t="shared" si="2"/>
        <v>2.1800680754302384</v>
      </c>
      <c r="Y185" s="66"/>
      <c r="Z185" s="43"/>
      <c r="AA185" s="55" t="s">
        <v>917</v>
      </c>
      <c r="AB185" s="169" t="s">
        <v>483</v>
      </c>
      <c r="AC185" s="170">
        <v>3527</v>
      </c>
      <c r="AD185" s="187">
        <v>5.3908117302399994</v>
      </c>
      <c r="AE185" s="188" t="s">
        <v>810</v>
      </c>
      <c r="AF185" s="176">
        <v>1.5523942631454613</v>
      </c>
      <c r="AG185" s="103">
        <v>6.7145230864297867</v>
      </c>
      <c r="AH185" s="104" t="s">
        <v>709</v>
      </c>
      <c r="AI185" s="117">
        <v>1.1299999999999999</v>
      </c>
      <c r="AJ185" s="118" t="s">
        <v>985</v>
      </c>
      <c r="AK185" s="151">
        <v>30</v>
      </c>
      <c r="AL185" s="118">
        <v>3.73</v>
      </c>
      <c r="AM185" s="119">
        <v>0.5</v>
      </c>
      <c r="AN185" s="119" t="s">
        <v>988</v>
      </c>
      <c r="AO185" s="119" t="s">
        <v>959</v>
      </c>
      <c r="AP185" s="89" t="s">
        <v>1021</v>
      </c>
    </row>
    <row r="186" spans="2:42" x14ac:dyDescent="0.45">
      <c r="B186" s="158"/>
      <c r="E186" s="163"/>
      <c r="P186" s="192">
        <f t="shared" ref="P186:Y186" si="3">SUM(P6:P185)</f>
        <v>50178.91957535113</v>
      </c>
      <c r="Q186" s="192">
        <f t="shared" si="3"/>
        <v>15007.800000000007</v>
      </c>
      <c r="R186" s="120">
        <f>SUM(R6:R185)</f>
        <v>2379.670000000001</v>
      </c>
      <c r="S186" s="120">
        <f>SUM(S6:S185)</f>
        <v>7109.5899999999992</v>
      </c>
      <c r="T186" s="120">
        <f>SUM(T6:T185)</f>
        <v>6823.3300000000036</v>
      </c>
      <c r="U186" s="120">
        <f>SUM(U6:U185)</f>
        <v>362.79000000000008</v>
      </c>
      <c r="V186" s="120">
        <f t="shared" ref="V186:W186" si="4">SUM(V6:V185)</f>
        <v>266.48</v>
      </c>
      <c r="W186" s="120">
        <f t="shared" si="4"/>
        <v>219.02999999999997</v>
      </c>
      <c r="X186" s="193">
        <f>SUM(X6:X185)</f>
        <v>18010.229575351099</v>
      </c>
      <c r="Y186" s="7">
        <f t="shared" si="3"/>
        <v>23507.107</v>
      </c>
    </row>
    <row r="187" spans="2:42" x14ac:dyDescent="0.45">
      <c r="B187" s="158"/>
      <c r="E187" s="163"/>
      <c r="P187" s="7"/>
      <c r="W187" s="192">
        <f>SUM(R186:W186)</f>
        <v>17160.890000000003</v>
      </c>
    </row>
    <row r="188" spans="2:42" x14ac:dyDescent="0.45">
      <c r="B188" s="158"/>
      <c r="E188" s="163"/>
      <c r="P188" s="7"/>
    </row>
    <row r="189" spans="2:42" x14ac:dyDescent="0.45">
      <c r="B189" s="158"/>
      <c r="E189" s="163"/>
      <c r="P189" s="7"/>
    </row>
    <row r="190" spans="2:42" x14ac:dyDescent="0.45">
      <c r="B190" s="158"/>
      <c r="E190" s="163"/>
      <c r="P190" s="7"/>
    </row>
    <row r="191" spans="2:42" x14ac:dyDescent="0.45">
      <c r="B191" s="158"/>
      <c r="E191" s="163"/>
      <c r="P191" s="7"/>
    </row>
    <row r="192" spans="2:42" x14ac:dyDescent="0.45">
      <c r="B192" s="158"/>
      <c r="E192" s="163"/>
      <c r="P192" s="7"/>
    </row>
    <row r="193" spans="2:16" x14ac:dyDescent="0.45">
      <c r="B193" s="158"/>
      <c r="E193" s="163"/>
      <c r="P193" s="7"/>
    </row>
    <row r="194" spans="2:16" x14ac:dyDescent="0.45">
      <c r="B194" s="158"/>
      <c r="E194" s="163"/>
      <c r="P194" s="7"/>
    </row>
    <row r="195" spans="2:16" x14ac:dyDescent="0.45">
      <c r="B195" s="158"/>
      <c r="E195" s="163"/>
      <c r="P195" s="7"/>
    </row>
    <row r="196" spans="2:16" x14ac:dyDescent="0.45">
      <c r="B196" s="158"/>
      <c r="E196" s="163"/>
      <c r="P196" s="7"/>
    </row>
    <row r="197" spans="2:16" x14ac:dyDescent="0.45">
      <c r="B197" s="158"/>
      <c r="E197" s="163"/>
      <c r="P197" s="7"/>
    </row>
    <row r="198" spans="2:16" x14ac:dyDescent="0.45">
      <c r="B198" s="158"/>
      <c r="E198" s="163"/>
      <c r="P198" s="7"/>
    </row>
    <row r="199" spans="2:16" x14ac:dyDescent="0.45">
      <c r="B199" s="158"/>
      <c r="E199" s="163"/>
      <c r="P199" s="7"/>
    </row>
    <row r="200" spans="2:16" x14ac:dyDescent="0.45">
      <c r="B200" s="158"/>
      <c r="E200" s="163"/>
      <c r="P200" s="7"/>
    </row>
    <row r="201" spans="2:16" x14ac:dyDescent="0.45">
      <c r="B201" s="158"/>
      <c r="E201" s="163"/>
      <c r="P201" s="7"/>
    </row>
    <row r="202" spans="2:16" x14ac:dyDescent="0.45">
      <c r="B202" s="158"/>
      <c r="E202" s="163"/>
      <c r="P202" s="7"/>
    </row>
    <row r="203" spans="2:16" x14ac:dyDescent="0.45">
      <c r="B203" s="158"/>
      <c r="E203" s="163"/>
      <c r="P203" s="7"/>
    </row>
    <row r="204" spans="2:16" x14ac:dyDescent="0.45">
      <c r="B204" s="158"/>
      <c r="E204" s="163"/>
      <c r="P204" s="7"/>
    </row>
    <row r="205" spans="2:16" x14ac:dyDescent="0.45">
      <c r="B205" s="158"/>
      <c r="E205" s="163"/>
      <c r="P205" s="7"/>
    </row>
    <row r="206" spans="2:16" x14ac:dyDescent="0.45">
      <c r="B206" s="158"/>
      <c r="E206" s="163"/>
      <c r="P206" s="7"/>
    </row>
    <row r="207" spans="2:16" x14ac:dyDescent="0.45">
      <c r="B207" s="158"/>
      <c r="E207" s="163"/>
      <c r="P207" s="7"/>
    </row>
    <row r="208" spans="2:16" x14ac:dyDescent="0.45">
      <c r="B208" s="158"/>
      <c r="E208" s="163"/>
      <c r="P208" s="7"/>
    </row>
    <row r="209" spans="2:16" x14ac:dyDescent="0.45">
      <c r="B209" s="158"/>
      <c r="E209" s="163"/>
      <c r="P209" s="7"/>
    </row>
    <row r="210" spans="2:16" x14ac:dyDescent="0.45">
      <c r="B210" s="158"/>
      <c r="E210" s="163"/>
      <c r="P210" s="7"/>
    </row>
    <row r="211" spans="2:16" x14ac:dyDescent="0.45">
      <c r="B211" s="158"/>
      <c r="E211" s="163"/>
      <c r="P211" s="7"/>
    </row>
    <row r="212" spans="2:16" x14ac:dyDescent="0.45">
      <c r="B212" s="158"/>
      <c r="E212" s="163"/>
      <c r="P212" s="7"/>
    </row>
    <row r="213" spans="2:16" x14ac:dyDescent="0.45">
      <c r="B213" s="158"/>
      <c r="E213" s="163"/>
      <c r="P213" s="7"/>
    </row>
    <row r="214" spans="2:16" x14ac:dyDescent="0.45">
      <c r="B214" s="158"/>
      <c r="E214" s="163"/>
      <c r="P214" s="7"/>
    </row>
    <row r="215" spans="2:16" x14ac:dyDescent="0.45">
      <c r="B215" s="158"/>
      <c r="E215" s="163"/>
      <c r="P215" s="7"/>
    </row>
    <row r="216" spans="2:16" x14ac:dyDescent="0.45">
      <c r="B216" s="158"/>
      <c r="E216" s="163"/>
      <c r="P216" s="7"/>
    </row>
    <row r="217" spans="2:16" x14ac:dyDescent="0.45">
      <c r="B217" s="158"/>
      <c r="E217" s="163"/>
      <c r="P217" s="7"/>
    </row>
    <row r="218" spans="2:16" x14ac:dyDescent="0.45">
      <c r="B218" s="158"/>
      <c r="E218" s="163"/>
      <c r="P218" s="7"/>
    </row>
    <row r="219" spans="2:16" x14ac:dyDescent="0.45">
      <c r="B219" s="158"/>
      <c r="E219" s="163"/>
      <c r="P219" s="7"/>
    </row>
    <row r="220" spans="2:16" x14ac:dyDescent="0.45">
      <c r="B220" s="158"/>
      <c r="E220" s="163"/>
      <c r="P220" s="7"/>
    </row>
    <row r="221" spans="2:16" x14ac:dyDescent="0.45">
      <c r="B221" s="158"/>
      <c r="E221" s="163"/>
      <c r="P221" s="7"/>
    </row>
    <row r="222" spans="2:16" x14ac:dyDescent="0.45">
      <c r="B222" s="158"/>
      <c r="E222" s="163"/>
      <c r="P222" s="7"/>
    </row>
    <row r="223" spans="2:16" x14ac:dyDescent="0.45">
      <c r="B223" s="158"/>
      <c r="E223" s="163"/>
      <c r="F223" s="6"/>
      <c r="G223" s="6"/>
      <c r="H223" s="6"/>
      <c r="P223" s="7"/>
    </row>
    <row r="224" spans="2:16" x14ac:dyDescent="0.45">
      <c r="B224" s="158"/>
      <c r="E224" s="163"/>
      <c r="F224" s="6"/>
      <c r="G224" s="6"/>
      <c r="H224" s="6"/>
      <c r="P224" s="7"/>
    </row>
    <row r="225" spans="2:16" x14ac:dyDescent="0.45">
      <c r="B225" s="158"/>
      <c r="E225" s="163"/>
      <c r="F225" s="6"/>
      <c r="G225" s="6"/>
      <c r="H225" s="6"/>
      <c r="P225" s="7"/>
    </row>
    <row r="226" spans="2:16" x14ac:dyDescent="0.45">
      <c r="B226" s="158"/>
      <c r="E226" s="163"/>
      <c r="F226" s="6"/>
      <c r="G226" s="6"/>
      <c r="H226" s="6"/>
      <c r="P226" s="7"/>
    </row>
    <row r="227" spans="2:16" x14ac:dyDescent="0.45">
      <c r="B227" s="158"/>
      <c r="E227" s="163"/>
      <c r="F227" s="6"/>
      <c r="G227" s="6"/>
      <c r="H227" s="6"/>
      <c r="P227" s="7"/>
    </row>
    <row r="228" spans="2:16" x14ac:dyDescent="0.45">
      <c r="B228" s="158"/>
      <c r="E228" s="163"/>
      <c r="F228" s="6"/>
      <c r="G228" s="6"/>
      <c r="H228" s="6"/>
      <c r="P228" s="7"/>
    </row>
    <row r="229" spans="2:16" x14ac:dyDescent="0.45">
      <c r="B229" s="158"/>
      <c r="E229" s="163"/>
      <c r="F229" s="6"/>
      <c r="G229" s="6"/>
      <c r="H229" s="6"/>
      <c r="P229" s="7"/>
    </row>
    <row r="230" spans="2:16" x14ac:dyDescent="0.45">
      <c r="B230" s="158"/>
      <c r="E230" s="163"/>
      <c r="F230" s="6"/>
      <c r="G230" s="6"/>
      <c r="H230" s="6"/>
      <c r="P230" s="7"/>
    </row>
    <row r="231" spans="2:16" x14ac:dyDescent="0.45">
      <c r="B231" s="158"/>
      <c r="E231" s="163"/>
      <c r="F231" s="6"/>
      <c r="G231" s="6"/>
      <c r="H231" s="6"/>
      <c r="P231" s="7"/>
    </row>
    <row r="232" spans="2:16" x14ac:dyDescent="0.45">
      <c r="B232" s="158"/>
      <c r="E232" s="163"/>
      <c r="F232" s="6"/>
      <c r="G232" s="6"/>
      <c r="H232" s="6"/>
      <c r="P232" s="7"/>
    </row>
    <row r="233" spans="2:16" x14ac:dyDescent="0.45">
      <c r="B233" s="158"/>
      <c r="E233" s="163"/>
      <c r="F233" s="6"/>
      <c r="G233" s="6"/>
      <c r="H233" s="6"/>
      <c r="P233" s="7"/>
    </row>
    <row r="234" spans="2:16" x14ac:dyDescent="0.45">
      <c r="B234" s="158"/>
      <c r="E234" s="163"/>
      <c r="F234" s="6"/>
      <c r="G234" s="6"/>
      <c r="H234" s="6"/>
      <c r="P234" s="7"/>
    </row>
    <row r="235" spans="2:16" x14ac:dyDescent="0.45">
      <c r="B235" s="158"/>
      <c r="E235" s="163"/>
      <c r="F235" s="6"/>
      <c r="G235" s="6"/>
      <c r="H235" s="6"/>
      <c r="P235" s="7"/>
    </row>
    <row r="236" spans="2:16" x14ac:dyDescent="0.45">
      <c r="B236" s="158"/>
      <c r="E236" s="163"/>
      <c r="F236" s="6"/>
      <c r="G236" s="6"/>
      <c r="H236" s="6"/>
      <c r="P236" s="7"/>
    </row>
    <row r="237" spans="2:16" x14ac:dyDescent="0.45">
      <c r="B237" s="158"/>
      <c r="E237" s="163"/>
      <c r="F237" s="6"/>
      <c r="G237" s="6"/>
      <c r="H237" s="6"/>
      <c r="P237" s="7"/>
    </row>
    <row r="238" spans="2:16" x14ac:dyDescent="0.45">
      <c r="B238" s="158"/>
      <c r="E238" s="163"/>
      <c r="F238" s="6"/>
      <c r="G238" s="6"/>
      <c r="H238" s="6"/>
      <c r="P238" s="7"/>
    </row>
    <row r="239" spans="2:16" x14ac:dyDescent="0.45">
      <c r="B239" s="158"/>
      <c r="E239" s="163"/>
      <c r="F239" s="6"/>
      <c r="G239" s="6"/>
      <c r="H239" s="6"/>
      <c r="P239" s="7"/>
    </row>
    <row r="240" spans="2:16" x14ac:dyDescent="0.45">
      <c r="B240" s="158"/>
      <c r="E240" s="163"/>
      <c r="F240" s="6"/>
      <c r="G240" s="6"/>
      <c r="H240" s="6"/>
      <c r="P240" s="7"/>
    </row>
    <row r="241" spans="2:16" x14ac:dyDescent="0.45">
      <c r="B241" s="158"/>
      <c r="E241" s="163"/>
      <c r="F241" s="6"/>
      <c r="G241" s="6"/>
      <c r="H241" s="6"/>
      <c r="P241" s="7"/>
    </row>
    <row r="242" spans="2:16" x14ac:dyDescent="0.45">
      <c r="B242" s="158"/>
      <c r="E242" s="163"/>
      <c r="F242" s="6"/>
      <c r="G242" s="6"/>
      <c r="H242" s="6"/>
      <c r="P242" s="7"/>
    </row>
    <row r="243" spans="2:16" x14ac:dyDescent="0.45">
      <c r="B243" s="158"/>
      <c r="E243" s="163"/>
      <c r="F243" s="6"/>
      <c r="G243" s="6"/>
      <c r="H243" s="6"/>
      <c r="P243" s="7"/>
    </row>
    <row r="244" spans="2:16" x14ac:dyDescent="0.45">
      <c r="B244" s="158"/>
      <c r="E244" s="163"/>
      <c r="F244" s="6"/>
      <c r="G244" s="6"/>
      <c r="H244" s="6"/>
      <c r="P244" s="7"/>
    </row>
    <row r="245" spans="2:16" x14ac:dyDescent="0.45">
      <c r="B245" s="158"/>
      <c r="E245" s="163"/>
      <c r="F245" s="6"/>
      <c r="G245" s="6"/>
      <c r="H245" s="6"/>
      <c r="P245" s="7"/>
    </row>
    <row r="246" spans="2:16" x14ac:dyDescent="0.45">
      <c r="B246" s="158"/>
      <c r="E246" s="163"/>
      <c r="F246" s="6"/>
      <c r="G246" s="6"/>
      <c r="H246" s="6"/>
      <c r="P246" s="7"/>
    </row>
    <row r="247" spans="2:16" x14ac:dyDescent="0.45">
      <c r="B247" s="158"/>
      <c r="E247" s="163"/>
      <c r="F247" s="6"/>
      <c r="G247" s="6"/>
      <c r="H247" s="6"/>
      <c r="P247" s="7"/>
    </row>
    <row r="248" spans="2:16" x14ac:dyDescent="0.45">
      <c r="B248" s="158"/>
      <c r="E248" s="163"/>
      <c r="F248" s="6"/>
      <c r="G248" s="6"/>
      <c r="H248" s="6"/>
      <c r="P248" s="7"/>
    </row>
    <row r="249" spans="2:16" x14ac:dyDescent="0.45">
      <c r="B249" s="158"/>
      <c r="E249" s="163"/>
      <c r="F249" s="6"/>
      <c r="G249" s="6"/>
      <c r="H249" s="6"/>
      <c r="P249" s="7"/>
    </row>
    <row r="250" spans="2:16" x14ac:dyDescent="0.45">
      <c r="B250" s="158"/>
      <c r="E250" s="163"/>
      <c r="F250" s="6"/>
      <c r="G250" s="6"/>
      <c r="H250" s="6"/>
      <c r="P250" s="7"/>
    </row>
    <row r="251" spans="2:16" x14ac:dyDescent="0.45">
      <c r="B251" s="158"/>
      <c r="E251" s="163"/>
      <c r="F251" s="6"/>
      <c r="G251" s="6"/>
      <c r="H251" s="6"/>
      <c r="P251" s="7"/>
    </row>
    <row r="252" spans="2:16" x14ac:dyDescent="0.45">
      <c r="B252" s="158"/>
      <c r="E252" s="163"/>
      <c r="F252" s="6"/>
      <c r="G252" s="6"/>
      <c r="H252" s="6"/>
      <c r="P252" s="7"/>
    </row>
  </sheetData>
  <sortState ref="E7:E185">
    <sortCondition ref="E6"/>
  </sortState>
  <mergeCells count="12">
    <mergeCell ref="K4:N4"/>
    <mergeCell ref="X4:X5"/>
    <mergeCell ref="Q4:Q5"/>
    <mergeCell ref="R4:W4"/>
    <mergeCell ref="P3:P5"/>
    <mergeCell ref="Q3:X3"/>
    <mergeCell ref="AG3:AH4"/>
    <mergeCell ref="Y3:Z4"/>
    <mergeCell ref="AA3:AA5"/>
    <mergeCell ref="AB3:AC4"/>
    <mergeCell ref="AD3:AE4"/>
    <mergeCell ref="AF3:AF5"/>
  </mergeCells>
  <pageMargins left="0.7" right="0.7" top="0.75" bottom="0.75" header="0.3" footer="0.3"/>
  <pageSetup paperSize="8" scale="32" orientation="landscape" r:id="rId1"/>
  <rowBreaks count="1" manualBreakCount="1">
    <brk id="45" max="16383" man="1"/>
  </rowBreaks>
  <colBreaks count="1" manualBreakCount="1"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AR16"/>
  <sheetViews>
    <sheetView zoomScale="70" zoomScaleNormal="70" workbookViewId="0">
      <selection activeCell="G23" sqref="G23"/>
    </sheetView>
  </sheetViews>
  <sheetFormatPr defaultColWidth="8.73046875" defaultRowHeight="14.25" x14ac:dyDescent="0.45"/>
  <cols>
    <col min="6" max="6" width="14" customWidth="1"/>
  </cols>
  <sheetData>
    <row r="7" spans="2:44" s="27" customFormat="1" ht="38.25" x14ac:dyDescent="0.35">
      <c r="B7" s="136">
        <v>105</v>
      </c>
      <c r="C7" s="9">
        <v>15475</v>
      </c>
      <c r="D7" s="10" t="s">
        <v>385</v>
      </c>
      <c r="E7" s="50" t="s">
        <v>136</v>
      </c>
      <c r="F7" s="19" t="s">
        <v>196</v>
      </c>
      <c r="G7" s="19" t="s">
        <v>671</v>
      </c>
      <c r="H7" s="9">
        <v>316086.28018103947</v>
      </c>
      <c r="I7" s="81">
        <v>646243.0840227817</v>
      </c>
      <c r="J7" s="127" t="s">
        <v>375</v>
      </c>
      <c r="K7" s="128" t="s">
        <v>376</v>
      </c>
      <c r="L7" s="128" t="s">
        <v>378</v>
      </c>
      <c r="M7" s="129" t="s">
        <v>380</v>
      </c>
      <c r="N7" s="53">
        <v>472</v>
      </c>
      <c r="O7" s="67">
        <v>162.99</v>
      </c>
      <c r="P7" s="10">
        <v>0</v>
      </c>
      <c r="Q7" s="10">
        <v>90.62</v>
      </c>
      <c r="R7" s="10">
        <v>0</v>
      </c>
      <c r="S7" s="10">
        <v>30.7</v>
      </c>
      <c r="T7" s="10"/>
      <c r="U7" s="10"/>
      <c r="V7" s="10"/>
      <c r="W7" s="122">
        <f t="shared" ref="W7:W16" si="0">O7-P7-Q7-R7-S7-T7-U7-V7</f>
        <v>41.67</v>
      </c>
      <c r="X7" s="58"/>
      <c r="Y7" s="37"/>
      <c r="Z7" s="10" t="s">
        <v>912</v>
      </c>
      <c r="AA7" s="10"/>
      <c r="AB7" s="34" t="s">
        <v>521</v>
      </c>
      <c r="AC7" s="34">
        <v>1011</v>
      </c>
      <c r="AD7" s="35">
        <v>2.6082456881100002</v>
      </c>
      <c r="AE7" s="30" t="s">
        <v>851</v>
      </c>
      <c r="AF7" s="91">
        <v>1.0842347848520772</v>
      </c>
      <c r="AG7" s="99">
        <v>1.6655013146677373</v>
      </c>
      <c r="AH7" s="98" t="s">
        <v>755</v>
      </c>
      <c r="AI7" s="108"/>
      <c r="AJ7" s="109"/>
      <c r="AK7" s="109"/>
      <c r="AL7" s="109"/>
      <c r="AM7" s="109"/>
      <c r="AN7" s="109"/>
      <c r="AO7" s="110"/>
      <c r="AP7" s="89" t="s">
        <v>950</v>
      </c>
      <c r="AQ7" s="111"/>
      <c r="AR7" s="46"/>
    </row>
    <row r="8" spans="2:44" s="27" customFormat="1" ht="38.25" x14ac:dyDescent="0.35">
      <c r="B8" s="136">
        <v>141</v>
      </c>
      <c r="C8" s="9">
        <v>0</v>
      </c>
      <c r="D8" s="10">
        <v>2389</v>
      </c>
      <c r="E8" s="50" t="s">
        <v>131</v>
      </c>
      <c r="F8" s="19" t="s">
        <v>210</v>
      </c>
      <c r="G8" s="19" t="s">
        <v>210</v>
      </c>
      <c r="H8" s="9">
        <v>403148.96877689316</v>
      </c>
      <c r="I8" s="81">
        <v>619998.67892244132</v>
      </c>
      <c r="J8" s="127"/>
      <c r="K8" s="128" t="s">
        <v>376</v>
      </c>
      <c r="L8" s="128"/>
      <c r="M8" s="129"/>
      <c r="N8" s="53">
        <v>147</v>
      </c>
      <c r="O8" s="67">
        <v>40.04</v>
      </c>
      <c r="P8" s="10">
        <v>0</v>
      </c>
      <c r="Q8" s="10">
        <v>0</v>
      </c>
      <c r="R8" s="10">
        <v>0</v>
      </c>
      <c r="S8" s="10">
        <v>11.99</v>
      </c>
      <c r="T8" s="10">
        <v>0.61</v>
      </c>
      <c r="U8" s="10"/>
      <c r="V8" s="10"/>
      <c r="W8" s="122">
        <f t="shared" si="0"/>
        <v>27.439999999999998</v>
      </c>
      <c r="X8" s="58"/>
      <c r="Y8" s="37"/>
      <c r="Z8" s="10" t="s">
        <v>911</v>
      </c>
      <c r="AA8" s="10"/>
      <c r="AB8" s="34" t="s">
        <v>516</v>
      </c>
      <c r="AC8" s="34">
        <v>435</v>
      </c>
      <c r="AD8" s="35">
        <v>6.0597761620199996E-2</v>
      </c>
      <c r="AE8" s="30" t="s">
        <v>871</v>
      </c>
      <c r="AF8" s="91">
        <v>0.64574226800313916</v>
      </c>
      <c r="AG8" s="99">
        <v>3.923757565373414</v>
      </c>
      <c r="AH8" s="98" t="s">
        <v>778</v>
      </c>
      <c r="AI8" s="108"/>
      <c r="AJ8" s="109"/>
      <c r="AK8" s="109"/>
      <c r="AL8" s="109"/>
      <c r="AM8" s="109"/>
      <c r="AN8" s="109"/>
      <c r="AO8" s="110"/>
      <c r="AP8" s="89" t="s">
        <v>955</v>
      </c>
      <c r="AQ8" s="111"/>
    </row>
    <row r="9" spans="2:44" s="27" customFormat="1" ht="51" x14ac:dyDescent="0.35">
      <c r="B9" s="136">
        <v>143</v>
      </c>
      <c r="C9" s="9">
        <v>0</v>
      </c>
      <c r="D9" s="10">
        <v>1305</v>
      </c>
      <c r="E9" s="50" t="s">
        <v>118</v>
      </c>
      <c r="F9" s="19" t="s">
        <v>212</v>
      </c>
      <c r="G9" s="19" t="s">
        <v>212</v>
      </c>
      <c r="H9" s="9">
        <v>422118.08927081537</v>
      </c>
      <c r="I9" s="81">
        <v>594712.96035484539</v>
      </c>
      <c r="J9" s="127" t="s">
        <v>375</v>
      </c>
      <c r="K9" s="128"/>
      <c r="L9" s="128"/>
      <c r="M9" s="129"/>
      <c r="N9" s="53">
        <v>60</v>
      </c>
      <c r="O9" s="67">
        <v>12.396920905697844</v>
      </c>
      <c r="P9" s="10">
        <v>0</v>
      </c>
      <c r="Q9" s="10">
        <v>0</v>
      </c>
      <c r="R9" s="10">
        <v>0</v>
      </c>
      <c r="S9" s="10">
        <v>0.72</v>
      </c>
      <c r="T9" s="10"/>
      <c r="U9" s="10"/>
      <c r="V9" s="10"/>
      <c r="W9" s="122">
        <f t="shared" si="0"/>
        <v>11.676920905697843</v>
      </c>
      <c r="X9" s="58"/>
      <c r="Y9" s="41"/>
      <c r="Z9" s="27" t="s">
        <v>902</v>
      </c>
      <c r="AA9" s="10"/>
      <c r="AB9" s="34" t="s">
        <v>468</v>
      </c>
      <c r="AC9" s="34">
        <v>285</v>
      </c>
      <c r="AD9" s="35">
        <v>8.783672074710001</v>
      </c>
      <c r="AE9" s="30" t="s">
        <v>875</v>
      </c>
      <c r="AF9" s="91">
        <v>6.4899373146299544</v>
      </c>
      <c r="AG9" s="99">
        <v>12.378021701596381</v>
      </c>
      <c r="AH9" s="98" t="s">
        <v>779</v>
      </c>
      <c r="AI9" s="108"/>
      <c r="AJ9" s="109"/>
      <c r="AK9" s="109"/>
      <c r="AL9" s="109"/>
      <c r="AM9" s="109"/>
      <c r="AN9" s="109"/>
      <c r="AO9" s="110"/>
      <c r="AP9" s="89" t="s">
        <v>392</v>
      </c>
      <c r="AQ9" s="111"/>
    </row>
    <row r="10" spans="2:44" s="27" customFormat="1" ht="38.25" x14ac:dyDescent="0.35">
      <c r="B10" s="136">
        <v>147</v>
      </c>
      <c r="C10" s="9">
        <v>0</v>
      </c>
      <c r="D10" s="10">
        <v>1285</v>
      </c>
      <c r="E10" s="50" t="s">
        <v>45</v>
      </c>
      <c r="F10" s="19" t="s">
        <v>213</v>
      </c>
      <c r="G10" s="19" t="s">
        <v>562</v>
      </c>
      <c r="H10" s="9">
        <v>414776.597849663</v>
      </c>
      <c r="I10" s="81">
        <v>574758.33914043463</v>
      </c>
      <c r="J10" s="127" t="s">
        <v>375</v>
      </c>
      <c r="K10" s="128"/>
      <c r="L10" s="128"/>
      <c r="M10" s="129" t="s">
        <v>380</v>
      </c>
      <c r="N10" s="53">
        <v>2607</v>
      </c>
      <c r="O10" s="67">
        <v>712.38</v>
      </c>
      <c r="P10" s="10">
        <v>0</v>
      </c>
      <c r="Q10" s="10">
        <v>0</v>
      </c>
      <c r="R10" s="10">
        <v>65.7</v>
      </c>
      <c r="S10" s="10">
        <v>16.149999999999999</v>
      </c>
      <c r="T10" s="10">
        <v>0.02</v>
      </c>
      <c r="U10" s="10"/>
      <c r="V10" s="10"/>
      <c r="W10" s="122">
        <f t="shared" si="0"/>
        <v>630.51</v>
      </c>
      <c r="X10" s="58"/>
      <c r="Y10" s="37"/>
      <c r="Z10" s="10" t="s">
        <v>922</v>
      </c>
      <c r="AA10" s="10"/>
      <c r="AB10" s="34" t="s">
        <v>411</v>
      </c>
      <c r="AC10" s="34">
        <v>263</v>
      </c>
      <c r="AD10" s="35">
        <v>3.8619303255099999</v>
      </c>
      <c r="AE10" s="30" t="s">
        <v>877</v>
      </c>
      <c r="AF10" s="91">
        <v>2.1805941794734505</v>
      </c>
      <c r="AG10" s="99">
        <v>9.3688048932720792E-3</v>
      </c>
      <c r="AH10" s="98" t="s">
        <v>780</v>
      </c>
      <c r="AI10" s="108"/>
      <c r="AJ10" s="109"/>
      <c r="AK10" s="109"/>
      <c r="AL10" s="109"/>
      <c r="AM10" s="109"/>
      <c r="AN10" s="109"/>
      <c r="AO10" s="110"/>
      <c r="AP10" s="89" t="s">
        <v>958</v>
      </c>
      <c r="AQ10" s="111"/>
    </row>
    <row r="11" spans="2:44" s="27" customFormat="1" ht="25.5" x14ac:dyDescent="0.35">
      <c r="B11" s="136">
        <v>152</v>
      </c>
      <c r="C11" s="9">
        <v>0</v>
      </c>
      <c r="D11" s="10">
        <v>1470</v>
      </c>
      <c r="E11" s="50" t="s">
        <v>88</v>
      </c>
      <c r="F11" s="19" t="s">
        <v>214</v>
      </c>
      <c r="G11" s="19" t="s">
        <v>607</v>
      </c>
      <c r="H11" s="9">
        <v>383543.85998349392</v>
      </c>
      <c r="I11" s="81">
        <v>579814.45564114302</v>
      </c>
      <c r="J11" s="127" t="s">
        <v>375</v>
      </c>
      <c r="K11" s="128" t="s">
        <v>376</v>
      </c>
      <c r="L11" s="128"/>
      <c r="M11" s="129"/>
      <c r="N11" s="53">
        <v>138</v>
      </c>
      <c r="O11" s="67">
        <v>97.19</v>
      </c>
      <c r="P11" s="10">
        <v>0</v>
      </c>
      <c r="Q11" s="10">
        <v>0</v>
      </c>
      <c r="R11" s="10">
        <v>0</v>
      </c>
      <c r="S11" s="10">
        <v>20.12</v>
      </c>
      <c r="T11" s="10"/>
      <c r="U11" s="10"/>
      <c r="V11" s="10"/>
      <c r="W11" s="122">
        <f t="shared" si="0"/>
        <v>77.069999999999993</v>
      </c>
      <c r="X11" s="58"/>
      <c r="Y11" s="37"/>
      <c r="Z11" s="10" t="s">
        <v>902</v>
      </c>
      <c r="AA11" s="10"/>
      <c r="AB11" s="34" t="s">
        <v>460</v>
      </c>
      <c r="AC11" s="34"/>
      <c r="AD11" s="35">
        <v>8.487604268530001E-2</v>
      </c>
      <c r="AE11" s="30" t="s">
        <v>878</v>
      </c>
      <c r="AF11" s="91">
        <v>0.56450917989125848</v>
      </c>
      <c r="AG11" s="99">
        <v>6.3719758849082089</v>
      </c>
      <c r="AH11" s="98" t="s">
        <v>782</v>
      </c>
      <c r="AI11" s="108"/>
      <c r="AJ11" s="109"/>
      <c r="AK11" s="109"/>
      <c r="AL11" s="109"/>
      <c r="AM11" s="109"/>
      <c r="AN11" s="109"/>
      <c r="AO11" s="110"/>
      <c r="AP11" s="89" t="s">
        <v>390</v>
      </c>
      <c r="AQ11" s="111"/>
    </row>
    <row r="12" spans="2:44" s="27" customFormat="1" ht="44.25" customHeight="1" x14ac:dyDescent="0.35">
      <c r="B12" s="136">
        <v>154</v>
      </c>
      <c r="C12" s="12" t="s">
        <v>324</v>
      </c>
      <c r="D12" s="12" t="s">
        <v>325</v>
      </c>
      <c r="E12" s="50" t="s">
        <v>98</v>
      </c>
      <c r="F12" s="19" t="s">
        <v>215</v>
      </c>
      <c r="G12" s="19" t="s">
        <v>618</v>
      </c>
      <c r="H12" s="9">
        <v>380375.78219409584</v>
      </c>
      <c r="I12" s="81">
        <v>570590.87407515757</v>
      </c>
      <c r="J12" s="127" t="s">
        <v>375</v>
      </c>
      <c r="K12" s="128" t="s">
        <v>376</v>
      </c>
      <c r="L12" s="128"/>
      <c r="M12" s="129" t="s">
        <v>380</v>
      </c>
      <c r="N12" s="53">
        <v>3133</v>
      </c>
      <c r="O12" s="67">
        <v>1478.02</v>
      </c>
      <c r="P12" s="10">
        <v>0</v>
      </c>
      <c r="Q12" s="10">
        <v>0</v>
      </c>
      <c r="R12" s="10">
        <v>269.01</v>
      </c>
      <c r="S12" s="10">
        <v>365.72</v>
      </c>
      <c r="T12" s="10">
        <v>45.39</v>
      </c>
      <c r="U12" s="10"/>
      <c r="V12" s="10"/>
      <c r="W12" s="122">
        <f t="shared" si="0"/>
        <v>797.9</v>
      </c>
      <c r="X12" s="59">
        <v>119</v>
      </c>
      <c r="Y12" s="40" t="s">
        <v>326</v>
      </c>
      <c r="Z12" s="10" t="s">
        <v>374</v>
      </c>
      <c r="AA12" s="10"/>
      <c r="AB12" s="34" t="s">
        <v>472</v>
      </c>
      <c r="AC12" s="34">
        <v>673</v>
      </c>
      <c r="AD12" s="35">
        <v>4.0276619241900002</v>
      </c>
      <c r="AE12" s="30" t="s">
        <v>879</v>
      </c>
      <c r="AF12" s="91">
        <v>0.8466901423698141</v>
      </c>
      <c r="AG12" s="99">
        <v>1.349415821577588</v>
      </c>
      <c r="AH12" s="98" t="s">
        <v>782</v>
      </c>
      <c r="AI12" s="112"/>
      <c r="AJ12" s="110"/>
      <c r="AK12" s="110"/>
      <c r="AL12" s="110"/>
      <c r="AM12" s="110"/>
      <c r="AN12" s="110"/>
      <c r="AO12" s="110"/>
      <c r="AP12" s="90" t="s">
        <v>960</v>
      </c>
      <c r="AQ12" s="115"/>
      <c r="AR12" s="46"/>
    </row>
    <row r="13" spans="2:44" s="27" customFormat="1" ht="63.75" x14ac:dyDescent="0.35">
      <c r="B13" s="136">
        <v>157</v>
      </c>
      <c r="C13" s="12" t="s">
        <v>329</v>
      </c>
      <c r="D13" s="12" t="s">
        <v>330</v>
      </c>
      <c r="E13" s="50" t="s">
        <v>144</v>
      </c>
      <c r="F13" s="19" t="s">
        <v>216</v>
      </c>
      <c r="G13" s="19" t="s">
        <v>680</v>
      </c>
      <c r="H13" s="9">
        <v>393139.62743337406</v>
      </c>
      <c r="I13" s="81">
        <v>558137.09005630261</v>
      </c>
      <c r="J13" s="127" t="s">
        <v>375</v>
      </c>
      <c r="K13" s="128" t="s">
        <v>376</v>
      </c>
      <c r="L13" s="128"/>
      <c r="M13" s="129"/>
      <c r="N13" s="53">
        <v>1361</v>
      </c>
      <c r="O13" s="67">
        <v>535.89</v>
      </c>
      <c r="P13" s="10">
        <v>144.69999999999999</v>
      </c>
      <c r="Q13" s="10">
        <v>0</v>
      </c>
      <c r="R13" s="10">
        <v>11.69</v>
      </c>
      <c r="S13" s="10">
        <v>198.13</v>
      </c>
      <c r="T13" s="10">
        <v>3.02</v>
      </c>
      <c r="U13" s="10"/>
      <c r="V13" s="10"/>
      <c r="W13" s="122">
        <f t="shared" si="0"/>
        <v>178.35</v>
      </c>
      <c r="X13" s="61">
        <v>412</v>
      </c>
      <c r="Y13" s="40" t="s">
        <v>326</v>
      </c>
      <c r="Z13" s="10" t="s">
        <v>373</v>
      </c>
      <c r="AA13" s="10"/>
      <c r="AB13" s="34" t="s">
        <v>530</v>
      </c>
      <c r="AC13" s="34">
        <v>412</v>
      </c>
      <c r="AD13" s="35">
        <v>3.7894911220700003</v>
      </c>
      <c r="AE13" s="30" t="s">
        <v>881</v>
      </c>
      <c r="AF13" s="91">
        <v>2.9770714981250324</v>
      </c>
      <c r="AG13" s="99">
        <v>8.3928300632819344</v>
      </c>
      <c r="AH13" s="98" t="s">
        <v>784</v>
      </c>
      <c r="AI13" s="112"/>
      <c r="AJ13" s="110"/>
      <c r="AK13" s="110"/>
      <c r="AL13" s="110"/>
      <c r="AM13" s="110"/>
      <c r="AN13" s="110"/>
      <c r="AO13" s="110"/>
      <c r="AP13" s="90" t="s">
        <v>953</v>
      </c>
      <c r="AQ13" s="115"/>
      <c r="AR13" s="46"/>
    </row>
    <row r="14" spans="2:44" s="27" customFormat="1" ht="51" x14ac:dyDescent="0.35">
      <c r="B14" s="136">
        <v>167</v>
      </c>
      <c r="C14" s="9">
        <v>0</v>
      </c>
      <c r="D14" s="10">
        <v>2623</v>
      </c>
      <c r="E14" s="50" t="s">
        <v>122</v>
      </c>
      <c r="F14" s="19" t="s">
        <v>218</v>
      </c>
      <c r="G14" s="19" t="s">
        <v>657</v>
      </c>
      <c r="H14" s="9">
        <v>364156.49961643293</v>
      </c>
      <c r="I14" s="81">
        <v>590222.2863318501</v>
      </c>
      <c r="J14" s="127" t="s">
        <v>375</v>
      </c>
      <c r="K14" s="128"/>
      <c r="L14" s="128"/>
      <c r="M14" s="129"/>
      <c r="N14" s="53">
        <v>255</v>
      </c>
      <c r="O14" s="67">
        <v>139</v>
      </c>
      <c r="P14" s="10">
        <v>0</v>
      </c>
      <c r="Q14" s="10">
        <v>0</v>
      </c>
      <c r="R14" s="10">
        <v>0</v>
      </c>
      <c r="S14" s="10">
        <v>35.68</v>
      </c>
      <c r="T14" s="10"/>
      <c r="U14" s="10"/>
      <c r="V14" s="10"/>
      <c r="W14" s="122">
        <f t="shared" si="0"/>
        <v>103.32</v>
      </c>
      <c r="X14" s="58"/>
      <c r="Y14" s="37"/>
      <c r="Z14" s="10" t="s">
        <v>923</v>
      </c>
      <c r="AA14" s="10"/>
      <c r="AB14" s="34" t="s">
        <v>506</v>
      </c>
      <c r="AC14" s="34">
        <v>776</v>
      </c>
      <c r="AD14" s="35">
        <v>2.6712873432099999</v>
      </c>
      <c r="AE14" s="30" t="s">
        <v>882</v>
      </c>
      <c r="AF14" s="91">
        <v>0.50497041131317189</v>
      </c>
      <c r="AG14" s="97">
        <v>0.91775910423321694</v>
      </c>
      <c r="AH14" s="98" t="s">
        <v>785</v>
      </c>
      <c r="AI14" s="108"/>
      <c r="AJ14" s="109"/>
      <c r="AK14" s="109"/>
      <c r="AL14" s="109"/>
      <c r="AM14" s="109"/>
      <c r="AN14" s="109"/>
      <c r="AO14" s="110"/>
      <c r="AP14" s="89" t="s">
        <v>941</v>
      </c>
      <c r="AQ14" s="111"/>
      <c r="AR14" s="46"/>
    </row>
    <row r="15" spans="2:44" s="27" customFormat="1" ht="51" x14ac:dyDescent="0.35">
      <c r="B15" s="136">
        <v>226</v>
      </c>
      <c r="C15" s="9">
        <v>0</v>
      </c>
      <c r="D15" s="10">
        <v>1513</v>
      </c>
      <c r="E15" s="50" t="s">
        <v>70</v>
      </c>
      <c r="F15" s="19" t="s">
        <v>215</v>
      </c>
      <c r="G15" s="19" t="s">
        <v>215</v>
      </c>
      <c r="H15" s="9">
        <v>377933.57171370287</v>
      </c>
      <c r="I15" s="81">
        <v>582304.80784552207</v>
      </c>
      <c r="J15" s="127" t="s">
        <v>375</v>
      </c>
      <c r="K15" s="128"/>
      <c r="L15" s="128"/>
      <c r="M15" s="129"/>
      <c r="N15" s="53">
        <v>40</v>
      </c>
      <c r="O15" s="67">
        <v>4.7279647151347737</v>
      </c>
      <c r="P15" s="10">
        <v>0</v>
      </c>
      <c r="Q15" s="10">
        <v>4.7300000000000004</v>
      </c>
      <c r="R15" s="10">
        <v>0</v>
      </c>
      <c r="S15" s="10">
        <v>0</v>
      </c>
      <c r="T15" s="10"/>
      <c r="U15" s="10"/>
      <c r="V15" s="10"/>
      <c r="W15" s="122">
        <f t="shared" si="0"/>
        <v>-2.0352848652267497E-3</v>
      </c>
      <c r="X15" s="65"/>
      <c r="Y15" s="42"/>
      <c r="Z15" s="10" t="s">
        <v>902</v>
      </c>
      <c r="AA15" s="10"/>
      <c r="AB15" s="34" t="s">
        <v>443</v>
      </c>
      <c r="AC15" s="34"/>
      <c r="AD15" s="35">
        <v>3.5720658745999998E-3</v>
      </c>
      <c r="AE15" s="30" t="s">
        <v>874</v>
      </c>
      <c r="AF15" s="92">
        <v>8.7029892655024699E-2</v>
      </c>
      <c r="AG15" s="97">
        <v>2.1065897518400267</v>
      </c>
      <c r="AH15" s="98" t="s">
        <v>785</v>
      </c>
      <c r="AI15" s="108"/>
      <c r="AJ15" s="109"/>
      <c r="AK15" s="109"/>
      <c r="AL15" s="109"/>
      <c r="AM15" s="109"/>
      <c r="AN15" s="109"/>
      <c r="AO15" s="110"/>
      <c r="AP15" s="89" t="s">
        <v>392</v>
      </c>
      <c r="AQ15" s="111"/>
    </row>
    <row r="16" spans="2:44" s="27" customFormat="1" ht="38.25" x14ac:dyDescent="0.35">
      <c r="B16" s="136">
        <v>233</v>
      </c>
      <c r="C16" s="9">
        <v>0</v>
      </c>
      <c r="D16" s="10">
        <v>1072</v>
      </c>
      <c r="E16" s="50" t="s">
        <v>161</v>
      </c>
      <c r="F16" s="19" t="s">
        <v>216</v>
      </c>
      <c r="G16" s="19" t="s">
        <v>216</v>
      </c>
      <c r="H16" s="9">
        <v>405541.36650476791</v>
      </c>
      <c r="I16" s="81">
        <v>549582.57684917562</v>
      </c>
      <c r="J16" s="127" t="s">
        <v>375</v>
      </c>
      <c r="K16" s="128"/>
      <c r="L16" s="128"/>
      <c r="M16" s="129"/>
      <c r="N16" s="53">
        <v>164</v>
      </c>
      <c r="O16" s="67">
        <v>58.03709519849685</v>
      </c>
      <c r="P16" s="10">
        <v>0</v>
      </c>
      <c r="Q16" s="15">
        <v>0</v>
      </c>
      <c r="R16" s="10">
        <v>0</v>
      </c>
      <c r="S16" s="10">
        <v>11.1</v>
      </c>
      <c r="T16" s="10"/>
      <c r="U16" s="10"/>
      <c r="V16" s="10"/>
      <c r="W16" s="122">
        <f t="shared" si="0"/>
        <v>46.937095198496849</v>
      </c>
      <c r="X16" s="65"/>
      <c r="Y16" s="42"/>
      <c r="Z16" s="10" t="s">
        <v>902</v>
      </c>
      <c r="AA16" s="10"/>
      <c r="AB16" s="34" t="s">
        <v>546</v>
      </c>
      <c r="AC16" s="34">
        <v>23</v>
      </c>
      <c r="AD16" s="35">
        <v>0.54467699198800001</v>
      </c>
      <c r="AE16" s="30" t="s">
        <v>881</v>
      </c>
      <c r="AF16" s="91">
        <v>0.97231159893556862</v>
      </c>
      <c r="AG16" s="97">
        <v>3.7938177077661979</v>
      </c>
      <c r="AH16" s="98" t="s">
        <v>804</v>
      </c>
      <c r="AI16" s="108"/>
      <c r="AJ16" s="109"/>
      <c r="AK16" s="109"/>
      <c r="AL16" s="109"/>
      <c r="AM16" s="109"/>
      <c r="AN16" s="109"/>
      <c r="AO16" s="110"/>
      <c r="AP16" s="89" t="s">
        <v>947</v>
      </c>
      <c r="AQ16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Silava II</vt:lpstr>
      <vt:lpstr>Sheet1</vt:lpstr>
      <vt:lpstr>'Silava II'!Drukas_apgabals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AndaZ</cp:lastModifiedBy>
  <cp:lastPrinted>2018-07-25T07:40:02Z</cp:lastPrinted>
  <dcterms:created xsi:type="dcterms:W3CDTF">2016-03-10T11:40:43Z</dcterms:created>
  <dcterms:modified xsi:type="dcterms:W3CDTF">2018-09-19T16:55:54Z</dcterms:modified>
</cp:coreProperties>
</file>